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COMMON\Projects\1 ACTIVE PROJECTS\Fort Utah Park\Master Plan 2024\Construction\Bids\RFBs\GENERAL CONTRACT\"/>
    </mc:Choice>
  </mc:AlternateContent>
  <xr:revisionPtr revIDLastSave="0" documentId="13_ncr:1_{B924431E-298B-4E64-9A59-1678AEBB8460}" xr6:coauthVersionLast="47" xr6:coauthVersionMax="47" xr10:uidLastSave="{00000000-0000-0000-0000-000000000000}"/>
  <bookViews>
    <workbookView xWindow="-120" yWindow="-120" windowWidth="38640" windowHeight="21120" xr2:uid="{00000000-000D-0000-FFFF-FFFF00000000}"/>
  </bookViews>
  <sheets>
    <sheet name="BID SCHEDULE" sheetId="1" r:id="rId1"/>
  </sheets>
  <definedNames>
    <definedName name="_xlnm.Print_Area" localSheetId="0">'BID SCHEDULE'!$A$1:$G$173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6" i="1" l="1"/>
  <c r="G155" i="1"/>
  <c r="G156" i="1"/>
  <c r="G131" i="1"/>
  <c r="G132" i="1"/>
  <c r="G91" i="1"/>
  <c r="G92" i="1"/>
  <c r="G66" i="1"/>
  <c r="G67" i="1"/>
  <c r="G68" i="1"/>
  <c r="G55" i="1"/>
  <c r="G56" i="1"/>
  <c r="G41" i="1"/>
  <c r="G42" i="1"/>
  <c r="G15" i="1"/>
  <c r="G16" i="1"/>
  <c r="G27" i="1"/>
  <c r="G129" i="1"/>
  <c r="G125" i="1"/>
  <c r="G127" i="1"/>
  <c r="G124" i="1"/>
  <c r="G123" i="1"/>
  <c r="G174" i="1" l="1"/>
  <c r="G175" i="1"/>
  <c r="G176" i="1"/>
  <c r="G173" i="1"/>
  <c r="G149" i="1" l="1"/>
  <c r="G150" i="1"/>
  <c r="G154" i="1"/>
  <c r="G32" i="1"/>
  <c r="G115" i="1"/>
  <c r="G65" i="1"/>
  <c r="G14" i="1"/>
  <c r="G161" i="1"/>
  <c r="G162" i="1"/>
  <c r="G163" i="1"/>
  <c r="G164" i="1"/>
  <c r="G165" i="1"/>
  <c r="G160" i="1"/>
  <c r="G137" i="1"/>
  <c r="G138" i="1"/>
  <c r="G139" i="1"/>
  <c r="G140" i="1"/>
  <c r="G141" i="1"/>
  <c r="G142" i="1"/>
  <c r="G143" i="1"/>
  <c r="G144" i="1"/>
  <c r="G145" i="1"/>
  <c r="G146" i="1"/>
  <c r="G148" i="1"/>
  <c r="G147" i="1"/>
  <c r="G151" i="1"/>
  <c r="G152" i="1"/>
  <c r="G153" i="1"/>
  <c r="G136" i="1"/>
  <c r="G120" i="1"/>
  <c r="G121" i="1"/>
  <c r="G122" i="1"/>
  <c r="G126" i="1"/>
  <c r="G128" i="1"/>
  <c r="G130" i="1"/>
  <c r="G119" i="1"/>
  <c r="G97" i="1"/>
  <c r="G98" i="1"/>
  <c r="G99" i="1"/>
  <c r="G100" i="1"/>
  <c r="G101" i="1"/>
  <c r="G102" i="1"/>
  <c r="G103" i="1"/>
  <c r="G104" i="1"/>
  <c r="G105" i="1"/>
  <c r="G106" i="1"/>
  <c r="G107" i="1"/>
  <c r="G108" i="1"/>
  <c r="G109" i="1"/>
  <c r="G110" i="1"/>
  <c r="G111" i="1"/>
  <c r="G112" i="1"/>
  <c r="G113" i="1"/>
  <c r="G114" i="1"/>
  <c r="G96" i="1"/>
  <c r="G73" i="1"/>
  <c r="G74" i="1"/>
  <c r="G75" i="1"/>
  <c r="G76" i="1"/>
  <c r="G77" i="1"/>
  <c r="G78" i="1"/>
  <c r="G79" i="1"/>
  <c r="G80" i="1"/>
  <c r="G81" i="1"/>
  <c r="G82" i="1"/>
  <c r="G83" i="1"/>
  <c r="G84" i="1"/>
  <c r="G85" i="1"/>
  <c r="G86" i="1"/>
  <c r="G87" i="1"/>
  <c r="G72" i="1"/>
  <c r="G61" i="1"/>
  <c r="G62" i="1"/>
  <c r="G63" i="1"/>
  <c r="G64" i="1"/>
  <c r="G88" i="1"/>
  <c r="G89" i="1"/>
  <c r="G90" i="1"/>
  <c r="G60" i="1"/>
  <c r="G69" i="1" s="1"/>
  <c r="G47" i="1"/>
  <c r="G48" i="1"/>
  <c r="G49" i="1"/>
  <c r="G50" i="1"/>
  <c r="G51" i="1"/>
  <c r="G52" i="1"/>
  <c r="G53" i="1"/>
  <c r="G54" i="1"/>
  <c r="G46" i="1"/>
  <c r="G33" i="1"/>
  <c r="G34" i="1"/>
  <c r="G35" i="1"/>
  <c r="G36" i="1"/>
  <c r="G37" i="1"/>
  <c r="G38" i="1"/>
  <c r="G39" i="1"/>
  <c r="G40" i="1"/>
  <c r="G31" i="1"/>
  <c r="G43" i="1" s="1"/>
  <c r="G21" i="1"/>
  <c r="G22" i="1"/>
  <c r="G23" i="1"/>
  <c r="G24" i="1"/>
  <c r="G25" i="1"/>
  <c r="G26" i="1"/>
  <c r="G20" i="1"/>
  <c r="G12" i="1"/>
  <c r="G13" i="1"/>
  <c r="G7" i="1"/>
  <c r="G8" i="1"/>
  <c r="G9" i="1"/>
  <c r="G10" i="1"/>
  <c r="G11" i="1"/>
  <c r="G6" i="1"/>
  <c r="G17" i="1" s="1"/>
  <c r="G167" i="1" s="1"/>
  <c r="G157" i="1" l="1"/>
  <c r="G133" i="1"/>
  <c r="G116" i="1"/>
  <c r="G93" i="1"/>
  <c r="G57" i="1"/>
  <c r="G28" i="1"/>
  <c r="G169" i="1" l="1"/>
  <c r="G168" i="1"/>
  <c r="G171" i="1" l="1"/>
</calcChain>
</file>

<file path=xl/sharedStrings.xml><?xml version="1.0" encoding="utf-8"?>
<sst xmlns="http://schemas.openxmlformats.org/spreadsheetml/2006/main" count="403" uniqueCount="189">
  <si>
    <t>BID SCHEDULE</t>
  </si>
  <si>
    <t>Item</t>
  </si>
  <si>
    <t>Description</t>
  </si>
  <si>
    <t>Unit</t>
  </si>
  <si>
    <t>Quantity</t>
  </si>
  <si>
    <t>Unit Cost</t>
  </si>
  <si>
    <t>Total Cost</t>
  </si>
  <si>
    <t>Demolition</t>
  </si>
  <si>
    <t>a.</t>
  </si>
  <si>
    <t>b.</t>
  </si>
  <si>
    <t>c.</t>
  </si>
  <si>
    <t>d.</t>
  </si>
  <si>
    <t>e.</t>
  </si>
  <si>
    <t>f.</t>
  </si>
  <si>
    <t>g.</t>
  </si>
  <si>
    <t>Sub Total Demolition</t>
  </si>
  <si>
    <t>1.</t>
  </si>
  <si>
    <t>2.</t>
  </si>
  <si>
    <t>h.</t>
  </si>
  <si>
    <t>i.</t>
  </si>
  <si>
    <t>j.</t>
  </si>
  <si>
    <t>k.</t>
  </si>
  <si>
    <t>l.</t>
  </si>
  <si>
    <t>m.</t>
  </si>
  <si>
    <t>n.</t>
  </si>
  <si>
    <t>o.</t>
  </si>
  <si>
    <t>p.</t>
  </si>
  <si>
    <t>q.</t>
  </si>
  <si>
    <t>r.</t>
  </si>
  <si>
    <t>s.</t>
  </si>
  <si>
    <t>Sub Total Utilities</t>
  </si>
  <si>
    <t>3.</t>
  </si>
  <si>
    <t>Lighting Control Panel</t>
  </si>
  <si>
    <t>Electrical, Lighting &amp; Communications (to include all trenching, backfilling, etc.)</t>
  </si>
  <si>
    <t>Sub Total Electrical, Lighting &amp; Communications</t>
  </si>
  <si>
    <t>4.</t>
  </si>
  <si>
    <t>Parking Lot</t>
  </si>
  <si>
    <t>Walkways/Concrete</t>
  </si>
  <si>
    <t>Landscape Areas</t>
  </si>
  <si>
    <t>Misc. Grading</t>
  </si>
  <si>
    <t>Sub Total Site Grading and Excavation</t>
  </si>
  <si>
    <t>5.</t>
  </si>
  <si>
    <t>Roadway and Parking (including all subgrade material)</t>
  </si>
  <si>
    <t>Sub Total Roadway and Parking</t>
  </si>
  <si>
    <t>6.</t>
  </si>
  <si>
    <t>Concrete Walks and Hardscape (including all sub-grade material)</t>
  </si>
  <si>
    <t>Bench Pads</t>
  </si>
  <si>
    <t>Trash Receptacle Pads</t>
  </si>
  <si>
    <t>Sub Total Concrete Walks and Hardscape</t>
  </si>
  <si>
    <t>7.</t>
  </si>
  <si>
    <t>Restroom</t>
  </si>
  <si>
    <t>8.</t>
  </si>
  <si>
    <t>Landscaping and Irrigation</t>
  </si>
  <si>
    <t xml:space="preserve">Deciduous Tree including Planting Backfill </t>
  </si>
  <si>
    <t>Evergreen Tree including Planting Backfill</t>
  </si>
  <si>
    <t>Ornamental Tree including Planting Backfill</t>
  </si>
  <si>
    <t>Shrubs including Planting Backfill</t>
  </si>
  <si>
    <t>Ornamental Grasses including Planting Backfill</t>
  </si>
  <si>
    <t>Perennials including Planting Backfill</t>
  </si>
  <si>
    <t>9.</t>
  </si>
  <si>
    <t>Miscellaneous (List items separately. Use additional paper as needed.)</t>
  </si>
  <si>
    <t>sq. ft.</t>
  </si>
  <si>
    <t>lin. ft.</t>
  </si>
  <si>
    <t>lump</t>
  </si>
  <si>
    <t>each</t>
  </si>
  <si>
    <t>cu. yd.</t>
  </si>
  <si>
    <t>Site Structures/Furnishings (including necessary footings)</t>
  </si>
  <si>
    <t>Sub Total Landscape and Irrigation</t>
  </si>
  <si>
    <t>Sub Total Miscellaneous</t>
  </si>
  <si>
    <t>10.</t>
  </si>
  <si>
    <t>Sub Total Site Structures/Furnishings</t>
  </si>
  <si>
    <t>Telecommunication Junction Box</t>
  </si>
  <si>
    <t>Concrete Plaza/Hardscape (at Entry, Pavilion, and Restroom)</t>
  </si>
  <si>
    <t>Concrete Curb and Gutter</t>
  </si>
  <si>
    <t>Concrete ADA Ramp</t>
  </si>
  <si>
    <t>Concrete Driveway</t>
  </si>
  <si>
    <t>Sub Total Restroom</t>
  </si>
  <si>
    <t>Irrigation POC</t>
  </si>
  <si>
    <t xml:space="preserve">Irrigation System - per Drawings </t>
  </si>
  <si>
    <t>Clear and Grub</t>
  </si>
  <si>
    <t>Tree Removal</t>
  </si>
  <si>
    <t>TOTAL BASE BID =</t>
  </si>
  <si>
    <t xml:space="preserve">BID ALTERNATES </t>
  </si>
  <si>
    <t>BA1.</t>
  </si>
  <si>
    <t>Asphalt Parking Lot</t>
  </si>
  <si>
    <t>Parking Lot Striping</t>
  </si>
  <si>
    <t>ADA Parking Signage</t>
  </si>
  <si>
    <t>Trails</t>
  </si>
  <si>
    <t>Concrete Steps</t>
  </si>
  <si>
    <t>Landscape Boulder</t>
  </si>
  <si>
    <t>t.</t>
  </si>
  <si>
    <t>u.</t>
  </si>
  <si>
    <t xml:space="preserve">e. </t>
  </si>
  <si>
    <t xml:space="preserve">f. </t>
  </si>
  <si>
    <t>Concrete Pole bases</t>
  </si>
  <si>
    <t>SWPPP and Erosion Controls</t>
  </si>
  <si>
    <t>Dumpster Enclosure</t>
  </si>
  <si>
    <t>Natural Shrub Bed</t>
  </si>
  <si>
    <t>Mobilization</t>
  </si>
  <si>
    <t xml:space="preserve">Existing Asphalt Sawcut &amp; Removal </t>
  </si>
  <si>
    <t>Sawcut Existing Curb for widened Driveway</t>
  </si>
  <si>
    <t>Concrete Removal: Sidewalk, Skatebowl, Curb &amp; Gutter</t>
  </si>
  <si>
    <t>Terminate and plug existing sewer lateral</t>
  </si>
  <si>
    <t>Sanitary Sewer to New Restroom including manhole, cleanouts, fittings, etc.</t>
  </si>
  <si>
    <t>Water Service to Restroom including stop n waste connection</t>
  </si>
  <si>
    <t>Storm Drain basin and drainage piping. Connection to Catch Basin on Geneva</t>
  </si>
  <si>
    <t>Power/Conduit from New Provo Power installed Transformer to Restroom</t>
  </si>
  <si>
    <t>Outfield Netting and Posts</t>
  </si>
  <si>
    <t>Vehicular Concrete</t>
  </si>
  <si>
    <t>Concrete Walk</t>
  </si>
  <si>
    <t>Tactile Warning Strip</t>
  </si>
  <si>
    <t>Stone Dust</t>
  </si>
  <si>
    <t>Stairway Railing</t>
  </si>
  <si>
    <t>4' Split Rail Rail (replacing line item 7m of base bid)</t>
  </si>
  <si>
    <t>48" Ameristar Fencing</t>
  </si>
  <si>
    <t>Playground Equipment (Material and Installation By Others)</t>
  </si>
  <si>
    <t>Playground Shade Sails (Material and Installation By Others)</t>
  </si>
  <si>
    <t>Raised Planter Wall</t>
  </si>
  <si>
    <t>Seat Wall</t>
  </si>
  <si>
    <t xml:space="preserve">i. </t>
  </si>
  <si>
    <t>Utilities (Including all trenching, bedding, backfilling, etc.)</t>
  </si>
  <si>
    <t>Concrete LID Flush Curb</t>
  </si>
  <si>
    <t>Vehicular Curb Stop with anchors</t>
  </si>
  <si>
    <t>2 x 2" Conduit with Innerduct for Communication Providers to Restroom</t>
  </si>
  <si>
    <t>Remove Existing pole and power meter and reconnect irrigation controller to new restroom building conduit and wire</t>
  </si>
  <si>
    <t>Irrigation Audit and Audit Report</t>
  </si>
  <si>
    <t>Rock Mulch3"-4"</t>
  </si>
  <si>
    <t>Stone Mulch 1"-2"</t>
  </si>
  <si>
    <t>Stone Mulch 3/4"</t>
  </si>
  <si>
    <t>Bluegrass Seed (replacing line item 9e of base bid)</t>
  </si>
  <si>
    <t>Dumpster Bollard</t>
  </si>
  <si>
    <t>Dumpster Gate</t>
  </si>
  <si>
    <t>Preserve and re-install "Baseball Monuments" by field entry</t>
  </si>
  <si>
    <t>12" Mow Curb</t>
  </si>
  <si>
    <t>Playground Surfacing (By others contractor roadbase prep in item 4d)</t>
  </si>
  <si>
    <t>Boulder Walls</t>
  </si>
  <si>
    <t>4" Imported Topsoil - Bluegrass Sod</t>
  </si>
  <si>
    <t>12" Imported Topsoil -  Shrub Beds</t>
  </si>
  <si>
    <t>Playground (contractor installed 8" compacted roadbase material)</t>
  </si>
  <si>
    <t>Site Construction Fencing</t>
  </si>
  <si>
    <t>Existing Restroom Building, playground, playground boarders, wood chips, and sand pit removal and disposal</t>
  </si>
  <si>
    <t>Site Grading and Excavation (all necessary general fill material required to raise site per grading plans shall be provided to site by contractor including necessary fill, structural fill, base material, and top soil. Contractor shall place, grade, and compact. Include sub-grade prep for concrete, footings, asphalt and walls)</t>
  </si>
  <si>
    <t>Temporary Asphalt Patch (if winter work in roadway)</t>
  </si>
  <si>
    <t>Parking Lot Roadbase Material</t>
  </si>
  <si>
    <t>Asphalt Trail</t>
  </si>
  <si>
    <t>Fiberglass Transformer pad</t>
  </si>
  <si>
    <t>Concrete Retaining Wall - 12" Wide</t>
  </si>
  <si>
    <t>Guardrail on 12" Wide Retaining Wall</t>
  </si>
  <si>
    <t>Kentucky Bluegrass Sod Patch and Repair</t>
  </si>
  <si>
    <t>Kentucky Bluegrass Sod</t>
  </si>
  <si>
    <t>Overhead</t>
  </si>
  <si>
    <t>Profit</t>
  </si>
  <si>
    <t>Rate</t>
  </si>
  <si>
    <t>%</t>
  </si>
  <si>
    <t>TOTAL BID =</t>
  </si>
  <si>
    <t>Poly Line and 1" conduit to Cooling Station</t>
  </si>
  <si>
    <t>Cooling station Pad</t>
  </si>
  <si>
    <t>Cooling Station</t>
  </si>
  <si>
    <t>Sump for Cooling Station</t>
  </si>
  <si>
    <t>Concrete Waterway</t>
  </si>
  <si>
    <t>Concrete Sidewalk from eastside of detention basin to 150 North street</t>
  </si>
  <si>
    <t>Restroom Footing and Foundation</t>
  </si>
  <si>
    <t>Restroom Masonry</t>
  </si>
  <si>
    <t>Restroom Concrete Floor</t>
  </si>
  <si>
    <t xml:space="preserve">Pavilions </t>
  </si>
  <si>
    <t>Restroom Excavation and  Backfill</t>
  </si>
  <si>
    <t>Restroom Framing</t>
  </si>
  <si>
    <t>Restroom Doors and Locks</t>
  </si>
  <si>
    <t>Restroom Paint</t>
  </si>
  <si>
    <t>Restroom Sheetrock</t>
  </si>
  <si>
    <t>Restroom Electrical &amp; Fixtures</t>
  </si>
  <si>
    <t>Restroom Plumbing &amp; Fixtures</t>
  </si>
  <si>
    <t>Restroom Harware</t>
  </si>
  <si>
    <t>Restroom Roofing, Soffit, Facia, Gutters</t>
  </si>
  <si>
    <t>Power, Wire, Conduit, Pull Boxes to Parking Lot Lights</t>
  </si>
  <si>
    <t>Pavilion Lighting and Fixtures</t>
  </si>
  <si>
    <t>Parkling Lot Light Pole and Fixture</t>
  </si>
  <si>
    <t>20'x20' Pavilion (By others)</t>
  </si>
  <si>
    <t>Picnic Tables (By others)</t>
  </si>
  <si>
    <t>ADA Picnic Tables (By others)</t>
  </si>
  <si>
    <t>Park Bench (By others)</t>
  </si>
  <si>
    <t>Trash Receptacles (By Others)</t>
  </si>
  <si>
    <t>Bike Racks (By Others)</t>
  </si>
  <si>
    <t>Scooter/Skateboard Racks (By Others)</t>
  </si>
  <si>
    <t>Bike Pump &amp; Repair Station (By others)</t>
  </si>
  <si>
    <t>v.</t>
  </si>
  <si>
    <t>two Year Maintenance Period (landscape and irrigation)</t>
  </si>
  <si>
    <t>Permitting</t>
  </si>
  <si>
    <r>
      <rPr>
        <b/>
        <sz val="11"/>
        <color theme="1"/>
        <rFont val="Calibri"/>
        <family val="2"/>
        <scheme val="minor"/>
      </rPr>
      <t xml:space="preserve">
</t>
    </r>
    <r>
      <rPr>
        <b/>
        <sz val="13"/>
        <color theme="1"/>
        <rFont val="Calibri"/>
        <family val="2"/>
        <scheme val="minor"/>
      </rPr>
      <t>There are active formulas that will automatically multiple Quantity and Unit Cost when entered. ONLY columns E and F should be edited by bidder.</t>
    </r>
    <r>
      <rPr>
        <sz val="11"/>
        <color theme="1"/>
        <rFont val="Calibri"/>
        <family val="2"/>
        <scheme val="minor"/>
      </rPr>
      <t xml:space="preserve">
The total construction costs shall be broken down into the categories indicated below to provide the Owner and engineer with a comparable analysis of each proposal submitted and a method for determining value engineering items as necessary.  Every numbered item, subtotal and total shall have a dollar amount entered for the trade that you are bidding on.  A line item entry that says “included” meaning included in the total is not acceptable.  
All pricing shall include all work, materials, labor, fees, etc. to fully complete the work per the plans and specifications whether specifically listed as a bid item on this form or not.  This includes all necessary surveying/staking and mobilization for each trade's work. Additional blank lines have been included in each section for necessary work not listed that the Contractor would like to itemize.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</si>
</sst>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b/>
      <sz val="11"/>
      <color theme="1"/>
      <name val="Calibri"/>
      <family val="2"/>
      <scheme val="minor"/>
    </font>
    <font>
      <b/>
      <sz val="16"/>
      <color theme="1"/>
      <name val="Calibri"/>
      <family val="2"/>
      <scheme val="minor"/>
    </font>
    <font>
      <sz val="18"/>
      <color theme="1"/>
      <name val="Calibri"/>
      <family val="2"/>
      <scheme val="minor"/>
    </font>
    <font>
      <b/>
      <sz val="18"/>
      <color theme="1"/>
      <name val="Calibri"/>
      <family val="2"/>
      <scheme val="minor"/>
    </font>
    <font>
      <sz val="11"/>
      <color theme="1"/>
      <name val="Calibri"/>
      <family val="2"/>
      <scheme val="minor"/>
    </font>
    <font>
      <sz val="16"/>
      <color theme="1"/>
      <name val="Calibri"/>
      <family val="2"/>
      <scheme val="minor"/>
    </font>
    <font>
      <b/>
      <sz val="13"/>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1">
    <border>
      <left/>
      <right/>
      <top/>
      <bottom/>
      <diagonal/>
    </border>
  </borders>
  <cellStyleXfs count="2">
    <xf numFmtId="0" fontId="0" fillId="0" borderId="0"/>
    <xf numFmtId="44" fontId="5" fillId="0" borderId="0" applyFont="0" applyFill="0" applyBorder="0" applyAlignment="0" applyProtection="0"/>
  </cellStyleXfs>
  <cellXfs count="40">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top"/>
    </xf>
    <xf numFmtId="0" fontId="0" fillId="2" borderId="0" xfId="0" applyFill="1"/>
    <xf numFmtId="0" fontId="0" fillId="2" borderId="0" xfId="0" applyFill="1" applyAlignment="1">
      <alignment horizontal="center"/>
    </xf>
    <xf numFmtId="0" fontId="1" fillId="0" borderId="0" xfId="0" applyFont="1"/>
    <xf numFmtId="0" fontId="0" fillId="4" borderId="0" xfId="0" quotePrefix="1" applyFill="1" applyAlignment="1">
      <alignment horizontal="left" vertical="center"/>
    </xf>
    <xf numFmtId="0" fontId="0" fillId="4" borderId="0" xfId="0" applyFill="1" applyAlignment="1">
      <alignment horizontal="center" vertical="center"/>
    </xf>
    <xf numFmtId="0" fontId="0" fillId="4" borderId="0" xfId="0"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3" fillId="0" borderId="0" xfId="0" applyFont="1"/>
    <xf numFmtId="0" fontId="4" fillId="0" borderId="0" xfId="0" applyFont="1"/>
    <xf numFmtId="0" fontId="3" fillId="0" borderId="0" xfId="0" applyFont="1" applyAlignment="1">
      <alignment horizontal="center"/>
    </xf>
    <xf numFmtId="0" fontId="2" fillId="0" borderId="0" xfId="0" applyFont="1" applyAlignment="1">
      <alignment horizontal="center" vertical="center"/>
    </xf>
    <xf numFmtId="44" fontId="0" fillId="0" borderId="0" xfId="1" applyFont="1"/>
    <xf numFmtId="44" fontId="0" fillId="2" borderId="0" xfId="1" applyFont="1" applyFill="1" applyAlignment="1">
      <alignment horizontal="center"/>
    </xf>
    <xf numFmtId="44" fontId="0" fillId="4" borderId="0" xfId="1" applyFont="1" applyFill="1" applyAlignment="1">
      <alignment vertical="center"/>
    </xf>
    <xf numFmtId="44" fontId="0" fillId="0" borderId="0" xfId="1" applyFont="1" applyAlignment="1">
      <alignment vertical="center"/>
    </xf>
    <xf numFmtId="44" fontId="3" fillId="0" borderId="0" xfId="1" applyFont="1"/>
    <xf numFmtId="0" fontId="0" fillId="0" borderId="0" xfId="0" applyAlignment="1">
      <alignment horizontal="center" vertical="center" wrapText="1"/>
    </xf>
    <xf numFmtId="0" fontId="0" fillId="4" borderId="0" xfId="0" applyFill="1" applyAlignment="1">
      <alignment vertical="center" wrapText="1"/>
    </xf>
    <xf numFmtId="0" fontId="0" fillId="0" borderId="0" xfId="0"/>
    <xf numFmtId="0" fontId="2" fillId="3" borderId="0" xfId="0" applyFont="1" applyFill="1" applyAlignment="1">
      <alignment horizontal="center" vertical="center"/>
    </xf>
    <xf numFmtId="0" fontId="0" fillId="2" borderId="0" xfId="0" applyFill="1"/>
    <xf numFmtId="0" fontId="0" fillId="4" borderId="0" xfId="0" applyFill="1" applyAlignment="1">
      <alignment vertical="center"/>
    </xf>
    <xf numFmtId="0" fontId="0" fillId="0" borderId="0" xfId="0" applyFill="1"/>
    <xf numFmtId="0" fontId="0" fillId="0" borderId="0" xfId="0" applyFill="1" applyAlignment="1">
      <alignment horizontal="center"/>
    </xf>
    <xf numFmtId="44" fontId="0" fillId="0" borderId="0" xfId="1" applyFont="1" applyFill="1"/>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44" fontId="0" fillId="0" borderId="0" xfId="1" applyFont="1" applyFill="1" applyAlignment="1">
      <alignment vertical="center"/>
    </xf>
    <xf numFmtId="44" fontId="0" fillId="0" borderId="0" xfId="0" applyNumberFormat="1" applyFill="1"/>
    <xf numFmtId="0" fontId="2" fillId="0" borderId="0" xfId="0" applyFont="1" applyFill="1" applyAlignment="1">
      <alignment horizontal="center" vertical="center"/>
    </xf>
    <xf numFmtId="44" fontId="0" fillId="0" borderId="0" xfId="1" applyFont="1" applyFill="1" applyAlignment="1">
      <alignment horizontal="center"/>
    </xf>
    <xf numFmtId="44" fontId="6" fillId="0" borderId="0" xfId="1" applyFont="1" applyFill="1" applyAlignment="1">
      <alignment horizontal="center"/>
    </xf>
    <xf numFmtId="0" fontId="3" fillId="0" borderId="0" xfId="0" applyFont="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79"/>
  <sheetViews>
    <sheetView tabSelected="1" workbookViewId="0">
      <pane ySplit="4" topLeftCell="A5" activePane="bottomLeft" state="frozen"/>
      <selection pane="bottomLeft" activeCell="A2" sqref="A2:H2"/>
    </sheetView>
  </sheetViews>
  <sheetFormatPr defaultRowHeight="15" x14ac:dyDescent="0.25"/>
  <cols>
    <col min="1" max="1" width="5.7109375" customWidth="1"/>
    <col min="2" max="2" width="4.7109375" customWidth="1"/>
    <col min="3" max="3" width="69" customWidth="1"/>
    <col min="4" max="4" width="8.7109375" style="1" customWidth="1"/>
    <col min="5" max="5" width="8.7109375" customWidth="1"/>
    <col min="6" max="6" width="8.7109375" style="17" customWidth="1"/>
    <col min="7" max="7" width="18.85546875" customWidth="1"/>
    <col min="8" max="8" width="4.42578125" customWidth="1"/>
    <col min="9" max="9" width="23.85546875" style="17" customWidth="1"/>
    <col min="10" max="10" width="18.85546875" customWidth="1"/>
  </cols>
  <sheetData>
    <row r="2" spans="1:10" ht="174.75" customHeight="1" x14ac:dyDescent="0.25">
      <c r="A2" s="22" t="s">
        <v>188</v>
      </c>
      <c r="B2" s="22"/>
      <c r="C2" s="22"/>
      <c r="D2" s="22"/>
      <c r="E2" s="22"/>
      <c r="F2" s="22"/>
      <c r="G2" s="22"/>
      <c r="H2" s="22"/>
      <c r="I2" s="11"/>
      <c r="J2" s="11"/>
    </row>
    <row r="3" spans="1:10" ht="24" customHeight="1" x14ac:dyDescent="0.25">
      <c r="A3" s="25" t="s">
        <v>0</v>
      </c>
      <c r="B3" s="25"/>
      <c r="C3" s="25"/>
      <c r="D3" s="25"/>
      <c r="E3" s="25"/>
      <c r="F3" s="25"/>
      <c r="G3" s="25"/>
      <c r="H3" s="16"/>
      <c r="I3" s="36"/>
      <c r="J3" s="36"/>
    </row>
    <row r="4" spans="1:10" ht="18" customHeight="1" x14ac:dyDescent="0.25">
      <c r="A4" s="4" t="s">
        <v>1</v>
      </c>
      <c r="B4" s="26" t="s">
        <v>2</v>
      </c>
      <c r="C4" s="26"/>
      <c r="D4" s="5" t="s">
        <v>3</v>
      </c>
      <c r="E4" s="5" t="s">
        <v>4</v>
      </c>
      <c r="F4" s="18" t="s">
        <v>5</v>
      </c>
      <c r="G4" s="5" t="s">
        <v>6</v>
      </c>
      <c r="H4" s="1"/>
      <c r="I4" s="37"/>
      <c r="J4" s="29"/>
    </row>
    <row r="5" spans="1:10" ht="18" customHeight="1" x14ac:dyDescent="0.25">
      <c r="A5" s="7" t="s">
        <v>16</v>
      </c>
      <c r="B5" s="27" t="s">
        <v>7</v>
      </c>
      <c r="C5" s="27"/>
      <c r="D5" s="8"/>
      <c r="E5" s="9"/>
      <c r="F5" s="19"/>
      <c r="G5" s="9"/>
      <c r="H5" s="10"/>
      <c r="I5" s="34"/>
      <c r="J5" s="31"/>
    </row>
    <row r="6" spans="1:10" ht="18" customHeight="1" x14ac:dyDescent="0.25">
      <c r="B6" t="s">
        <v>8</v>
      </c>
      <c r="C6" t="s">
        <v>99</v>
      </c>
      <c r="D6" s="1" t="s">
        <v>61</v>
      </c>
      <c r="G6">
        <f>F6*E6</f>
        <v>0</v>
      </c>
      <c r="I6" s="30"/>
      <c r="J6" s="28"/>
    </row>
    <row r="7" spans="1:10" ht="18" customHeight="1" x14ac:dyDescent="0.25">
      <c r="B7" t="s">
        <v>9</v>
      </c>
      <c r="C7" t="s">
        <v>100</v>
      </c>
      <c r="D7" s="1" t="s">
        <v>62</v>
      </c>
      <c r="G7">
        <f t="shared" ref="G7:G14" si="0">F7*E7</f>
        <v>0</v>
      </c>
      <c r="I7" s="30"/>
      <c r="J7" s="28"/>
    </row>
    <row r="8" spans="1:10" ht="18" customHeight="1" x14ac:dyDescent="0.25">
      <c r="B8" t="s">
        <v>10</v>
      </c>
      <c r="C8" t="s">
        <v>101</v>
      </c>
      <c r="D8" s="1" t="s">
        <v>61</v>
      </c>
      <c r="G8">
        <f t="shared" si="0"/>
        <v>0</v>
      </c>
      <c r="I8" s="30"/>
      <c r="J8" s="28"/>
    </row>
    <row r="9" spans="1:10" ht="36.75" customHeight="1" x14ac:dyDescent="0.25">
      <c r="B9" t="s">
        <v>11</v>
      </c>
      <c r="C9" s="2" t="s">
        <v>140</v>
      </c>
      <c r="D9" s="1" t="s">
        <v>63</v>
      </c>
      <c r="G9">
        <f t="shared" si="0"/>
        <v>0</v>
      </c>
      <c r="I9" s="30"/>
      <c r="J9" s="28"/>
    </row>
    <row r="10" spans="1:10" ht="18" customHeight="1" x14ac:dyDescent="0.25">
      <c r="B10" t="s">
        <v>12</v>
      </c>
      <c r="C10" t="s">
        <v>79</v>
      </c>
      <c r="D10" s="1" t="s">
        <v>61</v>
      </c>
      <c r="G10">
        <f t="shared" si="0"/>
        <v>0</v>
      </c>
      <c r="I10" s="30"/>
      <c r="J10" s="28"/>
    </row>
    <row r="11" spans="1:10" ht="18" customHeight="1" x14ac:dyDescent="0.25">
      <c r="B11" t="s">
        <v>13</v>
      </c>
      <c r="C11" t="s">
        <v>80</v>
      </c>
      <c r="D11" s="1" t="s">
        <v>64</v>
      </c>
      <c r="G11">
        <f t="shared" si="0"/>
        <v>0</v>
      </c>
      <c r="I11" s="30"/>
      <c r="J11" s="28"/>
    </row>
    <row r="12" spans="1:10" ht="18" customHeight="1" x14ac:dyDescent="0.25">
      <c r="B12" t="s">
        <v>14</v>
      </c>
      <c r="C12" t="s">
        <v>102</v>
      </c>
      <c r="D12" s="1" t="s">
        <v>63</v>
      </c>
      <c r="G12">
        <f t="shared" si="0"/>
        <v>0</v>
      </c>
      <c r="I12" s="30"/>
      <c r="J12" s="28"/>
    </row>
    <row r="13" spans="1:10" ht="18" customHeight="1" x14ac:dyDescent="0.25">
      <c r="B13" t="s">
        <v>18</v>
      </c>
      <c r="C13" t="s">
        <v>139</v>
      </c>
      <c r="D13" s="1" t="s">
        <v>63</v>
      </c>
      <c r="G13">
        <f t="shared" si="0"/>
        <v>0</v>
      </c>
      <c r="I13" s="30"/>
      <c r="J13" s="28"/>
    </row>
    <row r="14" spans="1:10" ht="18" customHeight="1" x14ac:dyDescent="0.25">
      <c r="B14" t="s">
        <v>119</v>
      </c>
      <c r="C14" t="s">
        <v>132</v>
      </c>
      <c r="D14" s="1" t="s">
        <v>63</v>
      </c>
      <c r="G14">
        <f t="shared" si="0"/>
        <v>0</v>
      </c>
      <c r="I14" s="30"/>
      <c r="J14" s="28"/>
    </row>
    <row r="15" spans="1:10" ht="18" customHeight="1" x14ac:dyDescent="0.25">
      <c r="B15" t="s">
        <v>20</v>
      </c>
      <c r="G15">
        <f t="shared" ref="G15:G16" si="1">F15*E15</f>
        <v>0</v>
      </c>
      <c r="I15" s="30"/>
      <c r="J15" s="28"/>
    </row>
    <row r="16" spans="1:10" ht="18" customHeight="1" x14ac:dyDescent="0.25">
      <c r="B16" t="s">
        <v>21</v>
      </c>
      <c r="G16">
        <f t="shared" si="1"/>
        <v>0</v>
      </c>
      <c r="I16" s="30"/>
      <c r="J16" s="28"/>
    </row>
    <row r="17" spans="1:10" ht="18" customHeight="1" x14ac:dyDescent="0.25">
      <c r="B17" s="24" t="s">
        <v>15</v>
      </c>
      <c r="C17" s="24"/>
      <c r="G17">
        <f>SUM(G6:G16)</f>
        <v>0</v>
      </c>
      <c r="I17" s="30"/>
      <c r="J17" s="28"/>
    </row>
    <row r="18" spans="1:10" ht="18" customHeight="1" x14ac:dyDescent="0.25">
      <c r="I18" s="30"/>
      <c r="J18" s="28"/>
    </row>
    <row r="19" spans="1:10" ht="18" customHeight="1" x14ac:dyDescent="0.25">
      <c r="A19" s="7" t="s">
        <v>17</v>
      </c>
      <c r="B19" s="27" t="s">
        <v>120</v>
      </c>
      <c r="C19" s="27"/>
      <c r="D19" s="8"/>
      <c r="E19" s="9"/>
      <c r="F19" s="19"/>
      <c r="G19" s="9"/>
      <c r="H19" s="10"/>
      <c r="I19" s="34"/>
      <c r="J19" s="31"/>
    </row>
    <row r="20" spans="1:10" ht="18" customHeight="1" x14ac:dyDescent="0.25">
      <c r="B20" t="s">
        <v>8</v>
      </c>
      <c r="C20" t="s">
        <v>103</v>
      </c>
      <c r="D20" s="1" t="s">
        <v>62</v>
      </c>
      <c r="G20">
        <f>E20*F20</f>
        <v>0</v>
      </c>
      <c r="I20" s="30"/>
      <c r="J20" s="28"/>
    </row>
    <row r="21" spans="1:10" ht="18" customHeight="1" x14ac:dyDescent="0.25">
      <c r="B21" t="s">
        <v>9</v>
      </c>
      <c r="D21" s="1" t="s">
        <v>62</v>
      </c>
      <c r="G21">
        <f t="shared" ref="G21:G26" si="2">E21*F21</f>
        <v>0</v>
      </c>
      <c r="I21" s="30"/>
      <c r="J21" s="28"/>
    </row>
    <row r="22" spans="1:10" ht="18" customHeight="1" x14ac:dyDescent="0.25">
      <c r="B22" t="s">
        <v>10</v>
      </c>
      <c r="C22" t="s">
        <v>104</v>
      </c>
      <c r="D22" s="1" t="s">
        <v>62</v>
      </c>
      <c r="G22">
        <f t="shared" si="2"/>
        <v>0</v>
      </c>
      <c r="I22" s="30"/>
      <c r="J22" s="28"/>
    </row>
    <row r="23" spans="1:10" ht="18" customHeight="1" x14ac:dyDescent="0.25">
      <c r="B23" t="s">
        <v>11</v>
      </c>
      <c r="C23" t="s">
        <v>155</v>
      </c>
      <c r="D23" s="1" t="s">
        <v>62</v>
      </c>
      <c r="G23">
        <f t="shared" si="2"/>
        <v>0</v>
      </c>
      <c r="I23" s="30"/>
      <c r="J23" s="28"/>
    </row>
    <row r="24" spans="1:10" ht="18" customHeight="1" x14ac:dyDescent="0.25">
      <c r="B24" t="s">
        <v>12</v>
      </c>
      <c r="C24" t="s">
        <v>158</v>
      </c>
      <c r="D24" s="1" t="s">
        <v>63</v>
      </c>
      <c r="G24">
        <f t="shared" si="2"/>
        <v>0</v>
      </c>
      <c r="I24" s="30"/>
      <c r="J24" s="28"/>
    </row>
    <row r="25" spans="1:10" ht="18" customHeight="1" x14ac:dyDescent="0.25">
      <c r="B25" t="s">
        <v>13</v>
      </c>
      <c r="C25" t="s">
        <v>105</v>
      </c>
      <c r="D25" s="1" t="s">
        <v>63</v>
      </c>
      <c r="G25">
        <f t="shared" si="2"/>
        <v>0</v>
      </c>
      <c r="I25" s="30"/>
      <c r="J25" s="28"/>
    </row>
    <row r="26" spans="1:10" ht="18" customHeight="1" x14ac:dyDescent="0.25">
      <c r="B26" t="s">
        <v>14</v>
      </c>
      <c r="G26">
        <f t="shared" si="2"/>
        <v>0</v>
      </c>
      <c r="I26" s="30"/>
      <c r="J26" s="28"/>
    </row>
    <row r="27" spans="1:10" ht="18" customHeight="1" x14ac:dyDescent="0.25">
      <c r="B27" t="s">
        <v>18</v>
      </c>
      <c r="G27">
        <f t="shared" ref="G27" si="3">E27*F27</f>
        <v>0</v>
      </c>
      <c r="I27" s="30"/>
      <c r="J27" s="28"/>
    </row>
    <row r="28" spans="1:10" ht="18" customHeight="1" x14ac:dyDescent="0.25">
      <c r="B28" s="24" t="s">
        <v>30</v>
      </c>
      <c r="C28" s="24"/>
      <c r="G28">
        <f>SUM(G20:G27)</f>
        <v>0</v>
      </c>
      <c r="I28" s="30"/>
      <c r="J28" s="28"/>
    </row>
    <row r="29" spans="1:10" ht="18" customHeight="1" x14ac:dyDescent="0.25">
      <c r="I29" s="30"/>
      <c r="J29" s="28"/>
    </row>
    <row r="30" spans="1:10" ht="36" customHeight="1" x14ac:dyDescent="0.25">
      <c r="A30" s="7" t="s">
        <v>31</v>
      </c>
      <c r="B30" s="23" t="s">
        <v>33</v>
      </c>
      <c r="C30" s="23"/>
      <c r="D30" s="8"/>
      <c r="E30" s="9"/>
      <c r="F30" s="19"/>
      <c r="G30" s="9"/>
      <c r="H30" s="10"/>
      <c r="I30" s="34"/>
      <c r="J30" s="31"/>
    </row>
    <row r="31" spans="1:10" ht="36" customHeight="1" x14ac:dyDescent="0.25">
      <c r="B31" t="s">
        <v>8</v>
      </c>
      <c r="C31" s="2" t="s">
        <v>124</v>
      </c>
      <c r="D31" s="1" t="s">
        <v>63</v>
      </c>
      <c r="G31">
        <f t="shared" ref="G31:G39" si="4">E31*F31</f>
        <v>0</v>
      </c>
      <c r="I31" s="30"/>
      <c r="J31" s="28"/>
    </row>
    <row r="32" spans="1:10" ht="18" customHeight="1" x14ac:dyDescent="0.25">
      <c r="B32" t="s">
        <v>9</v>
      </c>
      <c r="C32" t="s">
        <v>106</v>
      </c>
      <c r="D32" s="1" t="s">
        <v>62</v>
      </c>
      <c r="G32">
        <f t="shared" si="4"/>
        <v>0</v>
      </c>
      <c r="I32" s="30"/>
      <c r="J32" s="28"/>
    </row>
    <row r="33" spans="1:10" ht="18" customHeight="1" x14ac:dyDescent="0.25">
      <c r="B33" t="s">
        <v>10</v>
      </c>
      <c r="C33" t="s">
        <v>123</v>
      </c>
      <c r="D33" s="1" t="s">
        <v>62</v>
      </c>
      <c r="G33">
        <f t="shared" si="4"/>
        <v>0</v>
      </c>
      <c r="I33" s="30"/>
      <c r="J33" s="28"/>
    </row>
    <row r="34" spans="1:10" ht="18" customHeight="1" x14ac:dyDescent="0.25">
      <c r="B34" t="s">
        <v>11</v>
      </c>
      <c r="C34" t="s">
        <v>71</v>
      </c>
      <c r="D34" s="1" t="s">
        <v>63</v>
      </c>
      <c r="G34">
        <f t="shared" si="4"/>
        <v>0</v>
      </c>
      <c r="I34" s="30"/>
      <c r="J34" s="28"/>
    </row>
    <row r="35" spans="1:10" s="28" customFormat="1" ht="18" customHeight="1" x14ac:dyDescent="0.25">
      <c r="B35" s="28" t="s">
        <v>12</v>
      </c>
      <c r="C35" s="28" t="s">
        <v>174</v>
      </c>
      <c r="D35" s="29" t="s">
        <v>62</v>
      </c>
      <c r="F35" s="30"/>
      <c r="G35" s="28">
        <f t="shared" si="4"/>
        <v>0</v>
      </c>
      <c r="I35" s="30"/>
    </row>
    <row r="36" spans="1:10" s="28" customFormat="1" ht="18" customHeight="1" x14ac:dyDescent="0.25">
      <c r="B36" s="28" t="s">
        <v>13</v>
      </c>
      <c r="C36" s="28" t="s">
        <v>32</v>
      </c>
      <c r="D36" s="29" t="s">
        <v>63</v>
      </c>
      <c r="F36" s="30"/>
      <c r="G36" s="28">
        <f t="shared" si="4"/>
        <v>0</v>
      </c>
      <c r="I36" s="30"/>
    </row>
    <row r="37" spans="1:10" s="28" customFormat="1" ht="18" customHeight="1" x14ac:dyDescent="0.25">
      <c r="B37" s="28" t="s">
        <v>14</v>
      </c>
      <c r="C37" s="28" t="s">
        <v>175</v>
      </c>
      <c r="D37" s="29" t="s">
        <v>63</v>
      </c>
      <c r="F37" s="30"/>
      <c r="G37" s="28">
        <f t="shared" si="4"/>
        <v>0</v>
      </c>
      <c r="I37" s="30"/>
    </row>
    <row r="38" spans="1:10" s="28" customFormat="1" ht="18" customHeight="1" x14ac:dyDescent="0.25">
      <c r="B38" s="28" t="s">
        <v>18</v>
      </c>
      <c r="C38" s="28" t="s">
        <v>176</v>
      </c>
      <c r="D38" s="29" t="s">
        <v>64</v>
      </c>
      <c r="F38" s="30"/>
      <c r="G38" s="28">
        <f t="shared" si="4"/>
        <v>0</v>
      </c>
      <c r="I38" s="30"/>
    </row>
    <row r="39" spans="1:10" s="28" customFormat="1" ht="18" customHeight="1" x14ac:dyDescent="0.25">
      <c r="B39" s="28" t="s">
        <v>19</v>
      </c>
      <c r="C39" s="28" t="s">
        <v>94</v>
      </c>
      <c r="D39" s="29" t="s">
        <v>64</v>
      </c>
      <c r="F39" s="30"/>
      <c r="G39" s="28">
        <f t="shared" si="4"/>
        <v>0</v>
      </c>
      <c r="I39" s="30"/>
    </row>
    <row r="40" spans="1:10" s="28" customFormat="1" ht="18" customHeight="1" x14ac:dyDescent="0.25">
      <c r="B40" s="28" t="s">
        <v>21</v>
      </c>
      <c r="C40" s="28" t="s">
        <v>145</v>
      </c>
      <c r="D40" s="29" t="s">
        <v>64</v>
      </c>
      <c r="F40" s="30"/>
      <c r="G40" s="28">
        <f>E40*F40</f>
        <v>0</v>
      </c>
      <c r="I40" s="30"/>
    </row>
    <row r="41" spans="1:10" ht="18" customHeight="1" x14ac:dyDescent="0.25">
      <c r="B41" t="s">
        <v>22</v>
      </c>
      <c r="G41">
        <f t="shared" ref="G41:G42" si="5">E41*F41</f>
        <v>0</v>
      </c>
      <c r="I41" s="30"/>
      <c r="J41" s="28"/>
    </row>
    <row r="42" spans="1:10" ht="18" customHeight="1" x14ac:dyDescent="0.25">
      <c r="B42" t="s">
        <v>23</v>
      </c>
      <c r="G42">
        <f t="shared" si="5"/>
        <v>0</v>
      </c>
      <c r="I42" s="30"/>
      <c r="J42" s="28"/>
    </row>
    <row r="43" spans="1:10" ht="18" customHeight="1" x14ac:dyDescent="0.25">
      <c r="B43" s="24" t="s">
        <v>34</v>
      </c>
      <c r="C43" s="24"/>
      <c r="G43">
        <f>SUM(G31:G42)</f>
        <v>0</v>
      </c>
      <c r="I43" s="30"/>
      <c r="J43" s="28"/>
    </row>
    <row r="44" spans="1:10" ht="18" customHeight="1" x14ac:dyDescent="0.25">
      <c r="I44" s="30"/>
      <c r="J44" s="28"/>
    </row>
    <row r="45" spans="1:10" ht="85.5" customHeight="1" x14ac:dyDescent="0.25">
      <c r="A45" s="7" t="s">
        <v>35</v>
      </c>
      <c r="B45" s="23" t="s">
        <v>141</v>
      </c>
      <c r="C45" s="23"/>
      <c r="D45" s="8"/>
      <c r="E45" s="9"/>
      <c r="F45" s="19"/>
      <c r="G45" s="9"/>
      <c r="H45" s="10"/>
      <c r="I45" s="34"/>
      <c r="J45" s="31"/>
    </row>
    <row r="46" spans="1:10" ht="18" customHeight="1" x14ac:dyDescent="0.25">
      <c r="B46" t="s">
        <v>8</v>
      </c>
      <c r="C46" t="s">
        <v>36</v>
      </c>
      <c r="D46" s="1" t="s">
        <v>61</v>
      </c>
      <c r="G46">
        <f>E46*F46</f>
        <v>0</v>
      </c>
      <c r="I46" s="30"/>
      <c r="J46" s="28"/>
    </row>
    <row r="47" spans="1:10" ht="18" customHeight="1" x14ac:dyDescent="0.25">
      <c r="B47" t="s">
        <v>9</v>
      </c>
      <c r="C47" t="s">
        <v>37</v>
      </c>
      <c r="D47" s="1" t="s">
        <v>61</v>
      </c>
      <c r="G47">
        <f t="shared" ref="G47:G54" si="6">E47*F47</f>
        <v>0</v>
      </c>
      <c r="I47" s="30"/>
      <c r="J47" s="28"/>
    </row>
    <row r="48" spans="1:10" ht="18" customHeight="1" x14ac:dyDescent="0.25">
      <c r="B48" t="s">
        <v>10</v>
      </c>
      <c r="C48" t="s">
        <v>87</v>
      </c>
      <c r="D48" s="1" t="s">
        <v>61</v>
      </c>
      <c r="G48">
        <f t="shared" si="6"/>
        <v>0</v>
      </c>
      <c r="I48" s="30"/>
      <c r="J48" s="28"/>
    </row>
    <row r="49" spans="1:10" ht="18" customHeight="1" x14ac:dyDescent="0.25">
      <c r="B49" t="s">
        <v>11</v>
      </c>
      <c r="C49" t="s">
        <v>138</v>
      </c>
      <c r="D49" s="1" t="s">
        <v>61</v>
      </c>
      <c r="G49">
        <f t="shared" si="6"/>
        <v>0</v>
      </c>
      <c r="I49" s="30"/>
      <c r="J49" s="28"/>
    </row>
    <row r="50" spans="1:10" ht="18" customHeight="1" x14ac:dyDescent="0.25">
      <c r="B50" t="s">
        <v>12</v>
      </c>
      <c r="C50" t="s">
        <v>38</v>
      </c>
      <c r="D50" s="1" t="s">
        <v>61</v>
      </c>
      <c r="G50">
        <f t="shared" si="6"/>
        <v>0</v>
      </c>
      <c r="I50" s="30"/>
      <c r="J50" s="28"/>
    </row>
    <row r="51" spans="1:10" ht="18" customHeight="1" x14ac:dyDescent="0.25">
      <c r="B51" t="s">
        <v>13</v>
      </c>
      <c r="C51" t="s">
        <v>39</v>
      </c>
      <c r="D51" s="1" t="s">
        <v>61</v>
      </c>
      <c r="G51">
        <f t="shared" si="6"/>
        <v>0</v>
      </c>
      <c r="I51" s="30"/>
      <c r="J51" s="28"/>
    </row>
    <row r="52" spans="1:10" ht="18" customHeight="1" x14ac:dyDescent="0.25">
      <c r="B52" t="s">
        <v>14</v>
      </c>
      <c r="C52" t="s">
        <v>95</v>
      </c>
      <c r="D52" s="1" t="s">
        <v>63</v>
      </c>
      <c r="G52">
        <f t="shared" si="6"/>
        <v>0</v>
      </c>
      <c r="I52" s="30"/>
      <c r="J52" s="28"/>
    </row>
    <row r="53" spans="1:10" ht="18" customHeight="1" x14ac:dyDescent="0.25">
      <c r="B53" t="s">
        <v>18</v>
      </c>
      <c r="C53" t="s">
        <v>135</v>
      </c>
      <c r="D53" s="1" t="s">
        <v>61</v>
      </c>
      <c r="G53">
        <f t="shared" si="6"/>
        <v>0</v>
      </c>
      <c r="I53" s="30"/>
      <c r="J53" s="28"/>
    </row>
    <row r="54" spans="1:10" ht="18" customHeight="1" x14ac:dyDescent="0.25">
      <c r="B54" t="s">
        <v>19</v>
      </c>
      <c r="C54" t="s">
        <v>164</v>
      </c>
      <c r="D54" s="1" t="s">
        <v>63</v>
      </c>
      <c r="G54">
        <f t="shared" si="6"/>
        <v>0</v>
      </c>
      <c r="I54" s="30"/>
      <c r="J54" s="28"/>
    </row>
    <row r="55" spans="1:10" ht="18" customHeight="1" x14ac:dyDescent="0.25">
      <c r="B55" t="s">
        <v>20</v>
      </c>
      <c r="G55">
        <f t="shared" ref="G55:G56" si="7">E55*F55</f>
        <v>0</v>
      </c>
      <c r="I55" s="30"/>
      <c r="J55" s="28"/>
    </row>
    <row r="56" spans="1:10" ht="18" customHeight="1" x14ac:dyDescent="0.25">
      <c r="B56" t="s">
        <v>21</v>
      </c>
      <c r="G56">
        <f t="shared" si="7"/>
        <v>0</v>
      </c>
      <c r="I56" s="30"/>
      <c r="J56" s="28"/>
    </row>
    <row r="57" spans="1:10" ht="18" customHeight="1" x14ac:dyDescent="0.25">
      <c r="B57" s="24" t="s">
        <v>40</v>
      </c>
      <c r="C57" s="24"/>
      <c r="G57">
        <f>SUM(G46:G56)</f>
        <v>0</v>
      </c>
      <c r="I57" s="30"/>
      <c r="J57" s="28"/>
    </row>
    <row r="58" spans="1:10" ht="18" customHeight="1" x14ac:dyDescent="0.25">
      <c r="I58" s="30"/>
      <c r="J58" s="28"/>
    </row>
    <row r="59" spans="1:10" s="10" customFormat="1" ht="18" customHeight="1" x14ac:dyDescent="0.25">
      <c r="A59" s="7" t="s">
        <v>41</v>
      </c>
      <c r="B59" s="23" t="s">
        <v>42</v>
      </c>
      <c r="C59" s="23"/>
      <c r="D59" s="8"/>
      <c r="E59" s="9"/>
      <c r="F59" s="19"/>
      <c r="G59" s="9"/>
      <c r="I59" s="34"/>
      <c r="J59" s="31"/>
    </row>
    <row r="60" spans="1:10" s="28" customFormat="1" ht="18" customHeight="1" x14ac:dyDescent="0.25">
      <c r="B60" s="28" t="s">
        <v>8</v>
      </c>
      <c r="C60" s="28" t="s">
        <v>143</v>
      </c>
      <c r="D60" s="29" t="s">
        <v>61</v>
      </c>
      <c r="F60" s="30"/>
      <c r="G60" s="28">
        <f>E60*F60</f>
        <v>0</v>
      </c>
      <c r="I60" s="30"/>
    </row>
    <row r="61" spans="1:10" s="28" customFormat="1" ht="18" customHeight="1" x14ac:dyDescent="0.25">
      <c r="B61" s="28" t="s">
        <v>9</v>
      </c>
      <c r="C61" s="28" t="s">
        <v>142</v>
      </c>
      <c r="D61" s="29" t="s">
        <v>61</v>
      </c>
      <c r="F61" s="30"/>
      <c r="G61" s="28">
        <f t="shared" ref="G61:G64" si="8">E61*F61</f>
        <v>0</v>
      </c>
      <c r="I61" s="30"/>
    </row>
    <row r="62" spans="1:10" s="28" customFormat="1" ht="18" customHeight="1" x14ac:dyDescent="0.25">
      <c r="B62" s="28" t="s">
        <v>10</v>
      </c>
      <c r="C62" s="28" t="s">
        <v>84</v>
      </c>
      <c r="D62" s="29" t="s">
        <v>61</v>
      </c>
      <c r="F62" s="30"/>
      <c r="G62" s="28">
        <f t="shared" si="8"/>
        <v>0</v>
      </c>
      <c r="I62" s="30"/>
    </row>
    <row r="63" spans="1:10" s="28" customFormat="1" ht="18" customHeight="1" x14ac:dyDescent="0.25">
      <c r="B63" s="28" t="s">
        <v>11</v>
      </c>
      <c r="C63" s="28" t="s">
        <v>85</v>
      </c>
      <c r="D63" s="29" t="s">
        <v>63</v>
      </c>
      <c r="F63" s="30"/>
      <c r="G63" s="28">
        <f t="shared" si="8"/>
        <v>0</v>
      </c>
      <c r="I63" s="30"/>
    </row>
    <row r="64" spans="1:10" s="28" customFormat="1" ht="18" customHeight="1" x14ac:dyDescent="0.25">
      <c r="B64" s="28" t="s">
        <v>12</v>
      </c>
      <c r="C64" s="28" t="s">
        <v>86</v>
      </c>
      <c r="D64" s="29" t="s">
        <v>63</v>
      </c>
      <c r="F64" s="30"/>
      <c r="G64" s="28">
        <f t="shared" si="8"/>
        <v>0</v>
      </c>
      <c r="I64" s="30"/>
    </row>
    <row r="65" spans="1:10" s="28" customFormat="1" ht="18" customHeight="1" x14ac:dyDescent="0.25">
      <c r="B65" s="28" t="s">
        <v>13</v>
      </c>
      <c r="C65" s="28" t="s">
        <v>122</v>
      </c>
      <c r="D65" s="29" t="s">
        <v>64</v>
      </c>
      <c r="F65" s="30"/>
      <c r="G65" s="28">
        <f>E65*F65</f>
        <v>0</v>
      </c>
      <c r="I65" s="30"/>
    </row>
    <row r="66" spans="1:10" ht="18" customHeight="1" x14ac:dyDescent="0.25">
      <c r="B66" t="s">
        <v>14</v>
      </c>
      <c r="G66">
        <f t="shared" ref="G66:G68" si="9">E66*F66</f>
        <v>0</v>
      </c>
      <c r="I66" s="30"/>
      <c r="J66" s="28"/>
    </row>
    <row r="67" spans="1:10" ht="18" customHeight="1" x14ac:dyDescent="0.25">
      <c r="B67" t="s">
        <v>18</v>
      </c>
      <c r="G67">
        <f t="shared" si="9"/>
        <v>0</v>
      </c>
      <c r="I67" s="30"/>
      <c r="J67" s="28"/>
    </row>
    <row r="68" spans="1:10" ht="18" customHeight="1" x14ac:dyDescent="0.25">
      <c r="B68" t="s">
        <v>19</v>
      </c>
      <c r="G68">
        <f t="shared" si="9"/>
        <v>0</v>
      </c>
      <c r="I68" s="30"/>
      <c r="J68" s="28"/>
    </row>
    <row r="69" spans="1:10" ht="18" customHeight="1" x14ac:dyDescent="0.25">
      <c r="B69" s="24" t="s">
        <v>43</v>
      </c>
      <c r="C69" s="24"/>
      <c r="G69">
        <f>SUM(G60:G68)</f>
        <v>0</v>
      </c>
      <c r="I69" s="30"/>
      <c r="J69" s="28"/>
    </row>
    <row r="70" spans="1:10" ht="18" customHeight="1" x14ac:dyDescent="0.25">
      <c r="I70" s="30"/>
      <c r="J70" s="28"/>
    </row>
    <row r="71" spans="1:10" s="10" customFormat="1" ht="18" customHeight="1" x14ac:dyDescent="0.25">
      <c r="A71" s="7" t="s">
        <v>44</v>
      </c>
      <c r="B71" s="23" t="s">
        <v>45</v>
      </c>
      <c r="C71" s="23"/>
      <c r="D71" s="8"/>
      <c r="E71" s="9"/>
      <c r="F71" s="19"/>
      <c r="G71" s="9"/>
      <c r="I71" s="34"/>
      <c r="J71" s="31"/>
    </row>
    <row r="72" spans="1:10" ht="18" customHeight="1" x14ac:dyDescent="0.25">
      <c r="B72" t="s">
        <v>8</v>
      </c>
      <c r="C72" t="s">
        <v>109</v>
      </c>
      <c r="D72" s="1" t="s">
        <v>61</v>
      </c>
      <c r="G72">
        <f>E72*F72</f>
        <v>0</v>
      </c>
      <c r="I72" s="30"/>
      <c r="J72" s="28"/>
    </row>
    <row r="73" spans="1:10" ht="18" customHeight="1" x14ac:dyDescent="0.25">
      <c r="B73" t="s">
        <v>9</v>
      </c>
      <c r="C73" t="s">
        <v>108</v>
      </c>
      <c r="D73" s="1" t="s">
        <v>61</v>
      </c>
      <c r="G73">
        <f t="shared" ref="G73:G87" si="10">E73*F73</f>
        <v>0</v>
      </c>
      <c r="I73" s="30"/>
      <c r="J73" s="28"/>
    </row>
    <row r="74" spans="1:10" ht="18" customHeight="1" x14ac:dyDescent="0.25">
      <c r="B74" t="s">
        <v>10</v>
      </c>
      <c r="C74" t="s">
        <v>72</v>
      </c>
      <c r="D74" s="1" t="s">
        <v>61</v>
      </c>
      <c r="G74">
        <f t="shared" si="10"/>
        <v>0</v>
      </c>
      <c r="I74" s="30"/>
      <c r="J74" s="28"/>
    </row>
    <row r="75" spans="1:10" ht="18" customHeight="1" x14ac:dyDescent="0.25">
      <c r="B75" t="s">
        <v>11</v>
      </c>
      <c r="C75" t="s">
        <v>117</v>
      </c>
      <c r="D75" s="1" t="s">
        <v>62</v>
      </c>
      <c r="G75">
        <f t="shared" si="10"/>
        <v>0</v>
      </c>
      <c r="I75" s="30"/>
      <c r="J75" s="28"/>
    </row>
    <row r="76" spans="1:10" ht="18" customHeight="1" x14ac:dyDescent="0.25">
      <c r="B76" t="s">
        <v>12</v>
      </c>
      <c r="C76" t="s">
        <v>146</v>
      </c>
      <c r="D76" s="1" t="s">
        <v>63</v>
      </c>
      <c r="G76">
        <f t="shared" si="10"/>
        <v>0</v>
      </c>
      <c r="I76" s="30"/>
      <c r="J76" s="28"/>
    </row>
    <row r="77" spans="1:10" ht="18" customHeight="1" x14ac:dyDescent="0.25">
      <c r="B77" t="s">
        <v>13</v>
      </c>
      <c r="C77" t="s">
        <v>118</v>
      </c>
      <c r="D77" s="1" t="s">
        <v>62</v>
      </c>
      <c r="G77">
        <f t="shared" si="10"/>
        <v>0</v>
      </c>
      <c r="I77" s="30"/>
      <c r="J77" s="28"/>
    </row>
    <row r="78" spans="1:10" ht="18" customHeight="1" x14ac:dyDescent="0.25">
      <c r="B78" t="s">
        <v>14</v>
      </c>
      <c r="C78" t="s">
        <v>74</v>
      </c>
      <c r="D78" s="1" t="s">
        <v>64</v>
      </c>
      <c r="G78">
        <f t="shared" si="10"/>
        <v>0</v>
      </c>
      <c r="I78" s="30"/>
      <c r="J78" s="28"/>
    </row>
    <row r="79" spans="1:10" ht="18" customHeight="1" x14ac:dyDescent="0.25">
      <c r="B79" t="s">
        <v>18</v>
      </c>
      <c r="C79" t="s">
        <v>75</v>
      </c>
      <c r="D79" s="1" t="s">
        <v>64</v>
      </c>
      <c r="G79">
        <f t="shared" si="10"/>
        <v>0</v>
      </c>
      <c r="I79" s="30"/>
      <c r="J79" s="28"/>
    </row>
    <row r="80" spans="1:10" ht="18" customHeight="1" x14ac:dyDescent="0.25">
      <c r="B80" t="s">
        <v>19</v>
      </c>
      <c r="C80" t="s">
        <v>159</v>
      </c>
      <c r="D80" s="1" t="s">
        <v>61</v>
      </c>
      <c r="G80">
        <f t="shared" si="10"/>
        <v>0</v>
      </c>
      <c r="I80" s="30"/>
      <c r="J80" s="28"/>
    </row>
    <row r="81" spans="1:10" ht="18" customHeight="1" x14ac:dyDescent="0.25">
      <c r="B81" t="s">
        <v>20</v>
      </c>
      <c r="C81" t="s">
        <v>88</v>
      </c>
      <c r="D81" s="1" t="s">
        <v>64</v>
      </c>
      <c r="G81">
        <f t="shared" si="10"/>
        <v>0</v>
      </c>
      <c r="I81" s="30"/>
      <c r="J81" s="28"/>
    </row>
    <row r="82" spans="1:10" ht="18" customHeight="1" x14ac:dyDescent="0.25">
      <c r="B82" t="s">
        <v>21</v>
      </c>
      <c r="C82" t="s">
        <v>144</v>
      </c>
      <c r="D82" s="1" t="s">
        <v>61</v>
      </c>
      <c r="G82">
        <f t="shared" si="10"/>
        <v>0</v>
      </c>
      <c r="I82" s="30"/>
      <c r="J82" s="28"/>
    </row>
    <row r="83" spans="1:10" ht="18" customHeight="1" x14ac:dyDescent="0.25">
      <c r="B83" t="s">
        <v>22</v>
      </c>
      <c r="C83" t="s">
        <v>133</v>
      </c>
      <c r="D83" s="1" t="s">
        <v>62</v>
      </c>
      <c r="G83">
        <f t="shared" si="10"/>
        <v>0</v>
      </c>
      <c r="I83" s="30"/>
      <c r="J83" s="28"/>
    </row>
    <row r="84" spans="1:10" ht="18" customHeight="1" x14ac:dyDescent="0.25">
      <c r="B84" t="s">
        <v>23</v>
      </c>
      <c r="C84" t="s">
        <v>46</v>
      </c>
      <c r="D84" s="1" t="s">
        <v>61</v>
      </c>
      <c r="G84">
        <f t="shared" si="10"/>
        <v>0</v>
      </c>
      <c r="I84" s="30"/>
      <c r="J84" s="28"/>
    </row>
    <row r="85" spans="1:10" ht="18" customHeight="1" x14ac:dyDescent="0.25">
      <c r="B85" t="s">
        <v>24</v>
      </c>
      <c r="C85" t="s">
        <v>156</v>
      </c>
      <c r="D85" s="1" t="s">
        <v>61</v>
      </c>
      <c r="G85">
        <f t="shared" si="10"/>
        <v>0</v>
      </c>
      <c r="I85" s="30"/>
      <c r="J85" s="28"/>
    </row>
    <row r="86" spans="1:10" ht="18" customHeight="1" x14ac:dyDescent="0.25">
      <c r="B86" t="s">
        <v>25</v>
      </c>
      <c r="C86" t="s">
        <v>47</v>
      </c>
      <c r="D86" s="1" t="s">
        <v>61</v>
      </c>
      <c r="G86">
        <f t="shared" si="10"/>
        <v>0</v>
      </c>
      <c r="I86" s="30"/>
      <c r="J86" s="28"/>
    </row>
    <row r="87" spans="1:10" ht="18" customHeight="1" x14ac:dyDescent="0.25">
      <c r="B87" t="s">
        <v>26</v>
      </c>
      <c r="C87" t="s">
        <v>134</v>
      </c>
      <c r="G87">
        <f t="shared" si="10"/>
        <v>0</v>
      </c>
      <c r="I87" s="30"/>
      <c r="J87" s="28"/>
    </row>
    <row r="88" spans="1:10" ht="18" customHeight="1" x14ac:dyDescent="0.25">
      <c r="B88" t="s">
        <v>27</v>
      </c>
      <c r="C88" t="s">
        <v>73</v>
      </c>
      <c r="D88" s="1" t="s">
        <v>62</v>
      </c>
      <c r="G88">
        <f>E88*F88</f>
        <v>0</v>
      </c>
      <c r="I88" s="30"/>
      <c r="J88" s="28"/>
    </row>
    <row r="89" spans="1:10" ht="18" customHeight="1" x14ac:dyDescent="0.25">
      <c r="B89" t="s">
        <v>28</v>
      </c>
      <c r="C89" t="s">
        <v>121</v>
      </c>
      <c r="D89" s="1" t="s">
        <v>62</v>
      </c>
      <c r="G89">
        <f>E89*F89</f>
        <v>0</v>
      </c>
      <c r="I89" s="30"/>
      <c r="J89" s="28"/>
    </row>
    <row r="90" spans="1:10" ht="18" customHeight="1" x14ac:dyDescent="0.25">
      <c r="B90" t="s">
        <v>29</v>
      </c>
      <c r="C90" t="s">
        <v>110</v>
      </c>
      <c r="D90" s="1" t="s">
        <v>62</v>
      </c>
      <c r="G90">
        <f>E90*F90</f>
        <v>0</v>
      </c>
      <c r="I90" s="30"/>
      <c r="J90" s="28"/>
    </row>
    <row r="91" spans="1:10" ht="18" customHeight="1" x14ac:dyDescent="0.25">
      <c r="B91" t="s">
        <v>90</v>
      </c>
      <c r="G91">
        <f t="shared" ref="G91:G92" si="11">E91*F91</f>
        <v>0</v>
      </c>
      <c r="I91" s="30"/>
      <c r="J91" s="28"/>
    </row>
    <row r="92" spans="1:10" ht="18" customHeight="1" x14ac:dyDescent="0.25">
      <c r="B92" t="s">
        <v>91</v>
      </c>
      <c r="G92">
        <f t="shared" si="11"/>
        <v>0</v>
      </c>
      <c r="I92" s="30"/>
      <c r="J92" s="28"/>
    </row>
    <row r="93" spans="1:10" ht="18" customHeight="1" x14ac:dyDescent="0.25">
      <c r="B93" s="24" t="s">
        <v>48</v>
      </c>
      <c r="C93" s="24"/>
      <c r="G93">
        <f>SUM(G72:G92)</f>
        <v>0</v>
      </c>
      <c r="I93" s="30"/>
      <c r="J93" s="28"/>
    </row>
    <row r="94" spans="1:10" ht="18" customHeight="1" x14ac:dyDescent="0.25">
      <c r="I94" s="30"/>
      <c r="J94" s="28"/>
    </row>
    <row r="95" spans="1:10" s="10" customFormat="1" ht="18" customHeight="1" x14ac:dyDescent="0.25">
      <c r="A95" s="7" t="s">
        <v>49</v>
      </c>
      <c r="B95" s="23" t="s">
        <v>66</v>
      </c>
      <c r="C95" s="23"/>
      <c r="D95" s="8"/>
      <c r="E95" s="9"/>
      <c r="F95" s="19"/>
      <c r="G95" s="9"/>
      <c r="I95" s="34"/>
      <c r="J95" s="31"/>
    </row>
    <row r="96" spans="1:10" ht="18" customHeight="1" x14ac:dyDescent="0.25">
      <c r="B96" t="s">
        <v>8</v>
      </c>
      <c r="C96" t="s">
        <v>177</v>
      </c>
      <c r="G96">
        <f>E96*F96</f>
        <v>0</v>
      </c>
      <c r="I96" s="30"/>
      <c r="J96" s="28"/>
    </row>
    <row r="97" spans="2:10" ht="18" customHeight="1" x14ac:dyDescent="0.25">
      <c r="B97" t="s">
        <v>10</v>
      </c>
      <c r="C97" t="s">
        <v>178</v>
      </c>
      <c r="G97">
        <f t="shared" ref="G97:G115" si="12">E97*F97</f>
        <v>0</v>
      </c>
      <c r="I97" s="30"/>
      <c r="J97" s="28"/>
    </row>
    <row r="98" spans="2:10" s="28" customFormat="1" ht="18" customHeight="1" x14ac:dyDescent="0.25">
      <c r="B98" s="28" t="s">
        <v>11</v>
      </c>
      <c r="C98" s="28" t="s">
        <v>179</v>
      </c>
      <c r="D98" s="29"/>
      <c r="F98" s="30"/>
      <c r="G98" s="28">
        <f t="shared" si="12"/>
        <v>0</v>
      </c>
      <c r="I98" s="30"/>
    </row>
    <row r="99" spans="2:10" s="28" customFormat="1" ht="18" customHeight="1" x14ac:dyDescent="0.25">
      <c r="B99" s="28" t="s">
        <v>12</v>
      </c>
      <c r="C99" s="28" t="s">
        <v>180</v>
      </c>
      <c r="D99" s="29"/>
      <c r="F99" s="30"/>
      <c r="G99" s="28">
        <f t="shared" si="12"/>
        <v>0</v>
      </c>
      <c r="I99" s="30"/>
    </row>
    <row r="100" spans="2:10" s="28" customFormat="1" ht="18" customHeight="1" x14ac:dyDescent="0.25">
      <c r="B100" s="28" t="s">
        <v>13</v>
      </c>
      <c r="C100" s="28" t="s">
        <v>157</v>
      </c>
      <c r="D100" s="29" t="s">
        <v>64</v>
      </c>
      <c r="F100" s="30"/>
      <c r="G100" s="28">
        <f t="shared" si="12"/>
        <v>0</v>
      </c>
      <c r="I100" s="30"/>
    </row>
    <row r="101" spans="2:10" s="28" customFormat="1" ht="18" customHeight="1" x14ac:dyDescent="0.25">
      <c r="B101" s="28" t="s">
        <v>14</v>
      </c>
      <c r="C101" s="28" t="s">
        <v>181</v>
      </c>
      <c r="D101" s="29"/>
      <c r="F101" s="30"/>
      <c r="G101" s="28">
        <f t="shared" si="12"/>
        <v>0</v>
      </c>
      <c r="I101" s="30"/>
    </row>
    <row r="102" spans="2:10" s="28" customFormat="1" ht="18" customHeight="1" x14ac:dyDescent="0.25">
      <c r="B102" s="28" t="s">
        <v>18</v>
      </c>
      <c r="C102" s="28" t="s">
        <v>115</v>
      </c>
      <c r="D102" s="29"/>
      <c r="F102" s="30"/>
      <c r="G102" s="28">
        <f t="shared" si="12"/>
        <v>0</v>
      </c>
      <c r="I102" s="30"/>
    </row>
    <row r="103" spans="2:10" s="28" customFormat="1" ht="18" customHeight="1" x14ac:dyDescent="0.25">
      <c r="B103" s="28" t="s">
        <v>19</v>
      </c>
      <c r="C103" s="28" t="s">
        <v>116</v>
      </c>
      <c r="D103" s="29"/>
      <c r="F103" s="30"/>
      <c r="G103" s="28">
        <f t="shared" si="12"/>
        <v>0</v>
      </c>
      <c r="I103" s="30"/>
    </row>
    <row r="104" spans="2:10" s="28" customFormat="1" ht="18" customHeight="1" x14ac:dyDescent="0.25">
      <c r="B104" s="28" t="s">
        <v>20</v>
      </c>
      <c r="C104" s="28" t="s">
        <v>114</v>
      </c>
      <c r="D104" s="29" t="s">
        <v>62</v>
      </c>
      <c r="F104" s="30"/>
      <c r="G104" s="28">
        <f t="shared" si="12"/>
        <v>0</v>
      </c>
      <c r="I104" s="30"/>
    </row>
    <row r="105" spans="2:10" s="28" customFormat="1" ht="18" customHeight="1" x14ac:dyDescent="0.25">
      <c r="B105" s="28" t="s">
        <v>21</v>
      </c>
      <c r="C105" s="28" t="s">
        <v>107</v>
      </c>
      <c r="D105" s="29" t="s">
        <v>63</v>
      </c>
      <c r="F105" s="30"/>
      <c r="G105" s="28">
        <f t="shared" si="12"/>
        <v>0</v>
      </c>
      <c r="I105" s="30"/>
    </row>
    <row r="106" spans="2:10" ht="18" customHeight="1" x14ac:dyDescent="0.25">
      <c r="B106" t="s">
        <v>22</v>
      </c>
      <c r="C106" t="s">
        <v>182</v>
      </c>
      <c r="G106">
        <f t="shared" si="12"/>
        <v>0</v>
      </c>
      <c r="I106" s="30"/>
      <c r="J106" s="28"/>
    </row>
    <row r="107" spans="2:10" ht="18" customHeight="1" x14ac:dyDescent="0.25">
      <c r="B107" t="s">
        <v>23</v>
      </c>
      <c r="C107" t="s">
        <v>183</v>
      </c>
      <c r="G107">
        <f t="shared" si="12"/>
        <v>0</v>
      </c>
      <c r="I107" s="30"/>
      <c r="J107" s="28"/>
    </row>
    <row r="108" spans="2:10" ht="18" customHeight="1" x14ac:dyDescent="0.25">
      <c r="B108" t="s">
        <v>24</v>
      </c>
      <c r="C108" t="s">
        <v>184</v>
      </c>
      <c r="G108">
        <f t="shared" si="12"/>
        <v>0</v>
      </c>
      <c r="I108" s="30"/>
      <c r="J108" s="28"/>
    </row>
    <row r="109" spans="2:10" ht="18" customHeight="1" x14ac:dyDescent="0.25">
      <c r="B109" t="s">
        <v>25</v>
      </c>
      <c r="C109" t="s">
        <v>131</v>
      </c>
      <c r="D109" s="1" t="s">
        <v>63</v>
      </c>
      <c r="G109">
        <f t="shared" si="12"/>
        <v>0</v>
      </c>
      <c r="I109" s="30"/>
      <c r="J109" s="28"/>
    </row>
    <row r="110" spans="2:10" ht="18" customHeight="1" x14ac:dyDescent="0.25">
      <c r="B110" t="s">
        <v>26</v>
      </c>
      <c r="C110" t="s">
        <v>130</v>
      </c>
      <c r="D110" s="1" t="s">
        <v>64</v>
      </c>
      <c r="G110">
        <f t="shared" si="12"/>
        <v>0</v>
      </c>
      <c r="I110" s="30"/>
      <c r="J110" s="28"/>
    </row>
    <row r="111" spans="2:10" ht="18" customHeight="1" x14ac:dyDescent="0.25">
      <c r="B111" t="s">
        <v>27</v>
      </c>
      <c r="C111" t="s">
        <v>96</v>
      </c>
      <c r="D111" s="1" t="s">
        <v>63</v>
      </c>
      <c r="G111">
        <f t="shared" si="12"/>
        <v>0</v>
      </c>
      <c r="I111" s="30"/>
      <c r="J111" s="28"/>
    </row>
    <row r="112" spans="2:10" ht="18" customHeight="1" x14ac:dyDescent="0.25">
      <c r="B112" t="s">
        <v>28</v>
      </c>
      <c r="C112" t="s">
        <v>112</v>
      </c>
      <c r="D112" s="1" t="s">
        <v>63</v>
      </c>
      <c r="G112">
        <f t="shared" si="12"/>
        <v>0</v>
      </c>
      <c r="I112" s="30"/>
      <c r="J112" s="28"/>
    </row>
    <row r="113" spans="1:10" ht="18" customHeight="1" x14ac:dyDescent="0.25">
      <c r="B113" t="s">
        <v>29</v>
      </c>
      <c r="C113" t="s">
        <v>147</v>
      </c>
      <c r="D113" s="1" t="s">
        <v>63</v>
      </c>
      <c r="G113">
        <f t="shared" si="12"/>
        <v>0</v>
      </c>
      <c r="I113" s="30"/>
      <c r="J113" s="28"/>
    </row>
    <row r="114" spans="1:10" ht="18" customHeight="1" x14ac:dyDescent="0.25">
      <c r="B114" t="s">
        <v>90</v>
      </c>
      <c r="G114">
        <f t="shared" si="12"/>
        <v>0</v>
      </c>
      <c r="I114" s="30"/>
      <c r="J114" s="28"/>
    </row>
    <row r="115" spans="1:10" ht="18" customHeight="1" x14ac:dyDescent="0.25">
      <c r="B115" t="s">
        <v>91</v>
      </c>
      <c r="G115">
        <f t="shared" si="12"/>
        <v>0</v>
      </c>
      <c r="I115" s="30"/>
      <c r="J115" s="28"/>
    </row>
    <row r="116" spans="1:10" ht="18" customHeight="1" x14ac:dyDescent="0.25">
      <c r="B116" s="24" t="s">
        <v>70</v>
      </c>
      <c r="C116" s="24"/>
      <c r="G116">
        <f>SUM(G96:G115)</f>
        <v>0</v>
      </c>
      <c r="I116" s="30"/>
      <c r="J116" s="28"/>
    </row>
    <row r="117" spans="1:10" ht="18" customHeight="1" x14ac:dyDescent="0.25">
      <c r="I117" s="30"/>
      <c r="J117" s="28"/>
    </row>
    <row r="118" spans="1:10" s="10" customFormat="1" ht="18" customHeight="1" x14ac:dyDescent="0.25">
      <c r="A118" s="7" t="s">
        <v>51</v>
      </c>
      <c r="B118" s="23" t="s">
        <v>50</v>
      </c>
      <c r="C118" s="23"/>
      <c r="D118" s="8"/>
      <c r="E118" s="9"/>
      <c r="F118" s="19"/>
      <c r="G118" s="9"/>
      <c r="I118" s="34"/>
      <c r="J118" s="31"/>
    </row>
    <row r="119" spans="1:10" ht="18" customHeight="1" x14ac:dyDescent="0.25">
      <c r="B119" t="s">
        <v>8</v>
      </c>
      <c r="C119" t="s">
        <v>165</v>
      </c>
      <c r="D119" s="1" t="s">
        <v>63</v>
      </c>
      <c r="G119">
        <f>E119*F119</f>
        <v>0</v>
      </c>
      <c r="I119" s="30"/>
      <c r="J119" s="28"/>
    </row>
    <row r="120" spans="1:10" ht="18" customHeight="1" x14ac:dyDescent="0.25">
      <c r="B120" t="s">
        <v>9</v>
      </c>
      <c r="C120" t="s">
        <v>161</v>
      </c>
      <c r="D120" s="1" t="s">
        <v>63</v>
      </c>
      <c r="G120">
        <f t="shared" ref="G120:G130" si="13">E120*F120</f>
        <v>0</v>
      </c>
      <c r="I120" s="30"/>
      <c r="J120" s="28"/>
    </row>
    <row r="121" spans="1:10" ht="18" customHeight="1" x14ac:dyDescent="0.25">
      <c r="B121" t="s">
        <v>10</v>
      </c>
      <c r="C121" t="s">
        <v>163</v>
      </c>
      <c r="D121" s="1" t="s">
        <v>61</v>
      </c>
      <c r="G121">
        <f t="shared" si="13"/>
        <v>0</v>
      </c>
      <c r="I121" s="30"/>
      <c r="J121" s="28"/>
    </row>
    <row r="122" spans="1:10" ht="18" customHeight="1" x14ac:dyDescent="0.25">
      <c r="B122" t="s">
        <v>11</v>
      </c>
      <c r="C122" t="s">
        <v>162</v>
      </c>
      <c r="D122" s="1" t="s">
        <v>63</v>
      </c>
      <c r="G122">
        <f t="shared" si="13"/>
        <v>0</v>
      </c>
      <c r="I122" s="30"/>
      <c r="J122" s="28"/>
    </row>
    <row r="123" spans="1:10" ht="18" customHeight="1" x14ac:dyDescent="0.25">
      <c r="B123" t="s">
        <v>13</v>
      </c>
      <c r="C123" t="s">
        <v>166</v>
      </c>
      <c r="D123" s="1" t="s">
        <v>63</v>
      </c>
      <c r="G123">
        <f>E123*F123</f>
        <v>0</v>
      </c>
      <c r="I123" s="30"/>
      <c r="J123" s="28"/>
    </row>
    <row r="124" spans="1:10" ht="18" customHeight="1" x14ac:dyDescent="0.25">
      <c r="B124" t="s">
        <v>13</v>
      </c>
      <c r="C124" t="s">
        <v>173</v>
      </c>
      <c r="D124" s="1" t="s">
        <v>63</v>
      </c>
      <c r="G124">
        <f>E124*F124</f>
        <v>0</v>
      </c>
      <c r="I124" s="30"/>
      <c r="J124" s="28"/>
    </row>
    <row r="125" spans="1:10" ht="18" customHeight="1" x14ac:dyDescent="0.25">
      <c r="B125" t="s">
        <v>12</v>
      </c>
      <c r="C125" t="s">
        <v>169</v>
      </c>
      <c r="D125" s="1" t="s">
        <v>63</v>
      </c>
      <c r="G125">
        <f>E125*F125</f>
        <v>0</v>
      </c>
      <c r="I125" s="30"/>
      <c r="J125" s="28"/>
    </row>
    <row r="126" spans="1:10" ht="18" customHeight="1" x14ac:dyDescent="0.25">
      <c r="B126" t="s">
        <v>14</v>
      </c>
      <c r="C126" t="s">
        <v>170</v>
      </c>
      <c r="D126" s="1" t="s">
        <v>63</v>
      </c>
      <c r="G126">
        <f>E126*F126</f>
        <v>0</v>
      </c>
      <c r="I126" s="30"/>
      <c r="J126" s="28"/>
    </row>
    <row r="127" spans="1:10" ht="18" customHeight="1" x14ac:dyDescent="0.25">
      <c r="B127" t="s">
        <v>13</v>
      </c>
      <c r="C127" t="s">
        <v>171</v>
      </c>
      <c r="D127" s="1" t="s">
        <v>63</v>
      </c>
      <c r="G127">
        <f t="shared" ref="G127" si="14">E127*F127</f>
        <v>0</v>
      </c>
      <c r="I127" s="30"/>
      <c r="J127" s="28"/>
    </row>
    <row r="128" spans="1:10" ht="18" customHeight="1" x14ac:dyDescent="0.25">
      <c r="B128" t="s">
        <v>14</v>
      </c>
      <c r="C128" t="s">
        <v>167</v>
      </c>
      <c r="D128" s="1" t="s">
        <v>63</v>
      </c>
      <c r="G128">
        <f t="shared" si="13"/>
        <v>0</v>
      </c>
      <c r="I128" s="30"/>
      <c r="J128" s="28"/>
    </row>
    <row r="129" spans="1:10" ht="18" customHeight="1" x14ac:dyDescent="0.25">
      <c r="B129" t="s">
        <v>18</v>
      </c>
      <c r="C129" t="s">
        <v>172</v>
      </c>
      <c r="D129" s="1" t="s">
        <v>63</v>
      </c>
      <c r="G129">
        <f t="shared" ref="G129" si="15">E129*F129</f>
        <v>0</v>
      </c>
      <c r="I129" s="30"/>
      <c r="J129" s="28"/>
    </row>
    <row r="130" spans="1:10" ht="18" customHeight="1" x14ac:dyDescent="0.25">
      <c r="B130" t="s">
        <v>19</v>
      </c>
      <c r="C130" t="s">
        <v>168</v>
      </c>
      <c r="D130" s="1" t="s">
        <v>63</v>
      </c>
      <c r="G130">
        <f t="shared" si="13"/>
        <v>0</v>
      </c>
      <c r="I130" s="30"/>
      <c r="J130" s="28"/>
    </row>
    <row r="131" spans="1:10" ht="18" customHeight="1" x14ac:dyDescent="0.25">
      <c r="B131" t="s">
        <v>20</v>
      </c>
      <c r="G131">
        <f t="shared" ref="G131:G132" si="16">E131*F131</f>
        <v>0</v>
      </c>
      <c r="I131" s="30"/>
      <c r="J131" s="28"/>
    </row>
    <row r="132" spans="1:10" ht="18" customHeight="1" x14ac:dyDescent="0.25">
      <c r="B132" t="s">
        <v>21</v>
      </c>
      <c r="G132">
        <f t="shared" si="16"/>
        <v>0</v>
      </c>
      <c r="I132" s="30"/>
      <c r="J132" s="28"/>
    </row>
    <row r="133" spans="1:10" s="10" customFormat="1" ht="18" customHeight="1" x14ac:dyDescent="0.25">
      <c r="A133"/>
      <c r="B133" s="24" t="s">
        <v>76</v>
      </c>
      <c r="C133" s="24"/>
      <c r="D133" s="1"/>
      <c r="E133"/>
      <c r="F133" s="17"/>
      <c r="G133">
        <f>SUM(G119:G132)</f>
        <v>0</v>
      </c>
      <c r="H133"/>
      <c r="I133" s="30"/>
      <c r="J133" s="28"/>
    </row>
    <row r="134" spans="1:10" s="10" customFormat="1" ht="18" customHeight="1" x14ac:dyDescent="0.25">
      <c r="A134"/>
      <c r="B134"/>
      <c r="C134"/>
      <c r="D134" s="1"/>
      <c r="E134"/>
      <c r="F134" s="17"/>
      <c r="G134"/>
      <c r="H134"/>
      <c r="I134" s="30"/>
      <c r="J134" s="28"/>
    </row>
    <row r="135" spans="1:10" s="10" customFormat="1" ht="18" customHeight="1" x14ac:dyDescent="0.25">
      <c r="A135" s="7" t="s">
        <v>59</v>
      </c>
      <c r="B135" s="23" t="s">
        <v>52</v>
      </c>
      <c r="C135" s="23"/>
      <c r="D135" s="8"/>
      <c r="E135" s="9"/>
      <c r="F135" s="19"/>
      <c r="G135" s="9"/>
      <c r="I135" s="34"/>
      <c r="J135" s="31"/>
    </row>
    <row r="136" spans="1:10" ht="18" customHeight="1" x14ac:dyDescent="0.25">
      <c r="A136" s="10"/>
      <c r="B136" s="10" t="s">
        <v>8</v>
      </c>
      <c r="C136" s="11" t="s">
        <v>77</v>
      </c>
      <c r="D136" s="12" t="s">
        <v>63</v>
      </c>
      <c r="E136" s="10"/>
      <c r="F136" s="20"/>
      <c r="G136" s="10">
        <f>E136*F136</f>
        <v>0</v>
      </c>
      <c r="H136" s="10"/>
      <c r="I136" s="34"/>
      <c r="J136" s="28"/>
    </row>
    <row r="137" spans="1:10" s="28" customFormat="1" ht="18" customHeight="1" x14ac:dyDescent="0.25">
      <c r="A137" s="31"/>
      <c r="B137" s="31" t="s">
        <v>9</v>
      </c>
      <c r="C137" s="32" t="s">
        <v>78</v>
      </c>
      <c r="D137" s="33" t="s">
        <v>63</v>
      </c>
      <c r="E137" s="31"/>
      <c r="F137" s="34"/>
      <c r="G137" s="31">
        <f t="shared" ref="G137:G154" si="17">E137*F137</f>
        <v>0</v>
      </c>
      <c r="H137" s="31"/>
      <c r="I137" s="34"/>
    </row>
    <row r="138" spans="1:10" s="28" customFormat="1" ht="18" customHeight="1" x14ac:dyDescent="0.25">
      <c r="B138" s="28" t="s">
        <v>10</v>
      </c>
      <c r="C138" s="28" t="s">
        <v>136</v>
      </c>
      <c r="D138" s="29" t="s">
        <v>65</v>
      </c>
      <c r="F138" s="30"/>
      <c r="G138" s="31">
        <f t="shared" si="17"/>
        <v>0</v>
      </c>
      <c r="H138" s="31"/>
      <c r="I138" s="34"/>
    </row>
    <row r="139" spans="1:10" s="28" customFormat="1" ht="18" customHeight="1" x14ac:dyDescent="0.25">
      <c r="B139" s="28" t="s">
        <v>11</v>
      </c>
      <c r="C139" s="28" t="s">
        <v>137</v>
      </c>
      <c r="D139" s="29" t="s">
        <v>65</v>
      </c>
      <c r="F139" s="30"/>
      <c r="G139" s="31">
        <f t="shared" si="17"/>
        <v>0</v>
      </c>
      <c r="H139" s="31"/>
      <c r="I139" s="34"/>
    </row>
    <row r="140" spans="1:10" s="28" customFormat="1" ht="18" customHeight="1" x14ac:dyDescent="0.25">
      <c r="B140" s="28" t="s">
        <v>12</v>
      </c>
      <c r="C140" s="28" t="s">
        <v>149</v>
      </c>
      <c r="D140" s="29" t="s">
        <v>61</v>
      </c>
      <c r="F140" s="30"/>
      <c r="G140" s="31">
        <f t="shared" si="17"/>
        <v>0</v>
      </c>
      <c r="H140" s="31"/>
      <c r="I140" s="34"/>
    </row>
    <row r="141" spans="1:10" s="28" customFormat="1" ht="18" customHeight="1" x14ac:dyDescent="0.25">
      <c r="B141" s="28" t="s">
        <v>14</v>
      </c>
      <c r="C141" s="28" t="s">
        <v>148</v>
      </c>
      <c r="D141" s="29" t="s">
        <v>61</v>
      </c>
      <c r="F141" s="30"/>
      <c r="G141" s="31">
        <f t="shared" si="17"/>
        <v>0</v>
      </c>
      <c r="H141" s="31"/>
      <c r="I141" s="34"/>
    </row>
    <row r="142" spans="1:10" s="28" customFormat="1" ht="18" customHeight="1" x14ac:dyDescent="0.25">
      <c r="B142" s="28" t="s">
        <v>18</v>
      </c>
      <c r="C142" s="28" t="s">
        <v>53</v>
      </c>
      <c r="D142" s="29" t="s">
        <v>64</v>
      </c>
      <c r="F142" s="30"/>
      <c r="G142" s="31">
        <f t="shared" si="17"/>
        <v>0</v>
      </c>
      <c r="H142" s="31"/>
      <c r="I142" s="34"/>
    </row>
    <row r="143" spans="1:10" s="28" customFormat="1" ht="18" customHeight="1" x14ac:dyDescent="0.25">
      <c r="B143" s="28" t="s">
        <v>19</v>
      </c>
      <c r="C143" s="28" t="s">
        <v>54</v>
      </c>
      <c r="D143" s="29" t="s">
        <v>64</v>
      </c>
      <c r="F143" s="30"/>
      <c r="G143" s="31">
        <f t="shared" si="17"/>
        <v>0</v>
      </c>
      <c r="H143" s="31"/>
      <c r="I143" s="34"/>
    </row>
    <row r="144" spans="1:10" s="28" customFormat="1" ht="18" customHeight="1" x14ac:dyDescent="0.25">
      <c r="B144" s="28" t="s">
        <v>20</v>
      </c>
      <c r="C144" s="28" t="s">
        <v>55</v>
      </c>
      <c r="D144" s="29" t="s">
        <v>64</v>
      </c>
      <c r="F144" s="30"/>
      <c r="G144" s="31">
        <f t="shared" si="17"/>
        <v>0</v>
      </c>
      <c r="H144" s="31"/>
      <c r="I144" s="34"/>
    </row>
    <row r="145" spans="1:10" s="28" customFormat="1" ht="18" customHeight="1" x14ac:dyDescent="0.25">
      <c r="B145" s="28" t="s">
        <v>21</v>
      </c>
      <c r="C145" s="28" t="s">
        <v>56</v>
      </c>
      <c r="D145" s="29" t="s">
        <v>64</v>
      </c>
      <c r="F145" s="30"/>
      <c r="G145" s="31">
        <f t="shared" si="17"/>
        <v>0</v>
      </c>
      <c r="H145" s="31"/>
      <c r="I145" s="34"/>
    </row>
    <row r="146" spans="1:10" s="28" customFormat="1" ht="18" customHeight="1" x14ac:dyDescent="0.25">
      <c r="B146" s="28" t="s">
        <v>22</v>
      </c>
      <c r="C146" s="28" t="s">
        <v>57</v>
      </c>
      <c r="D146" s="29" t="s">
        <v>64</v>
      </c>
      <c r="F146" s="30"/>
      <c r="G146" s="31">
        <f t="shared" si="17"/>
        <v>0</v>
      </c>
      <c r="H146" s="31"/>
      <c r="I146" s="34"/>
    </row>
    <row r="147" spans="1:10" s="28" customFormat="1" ht="18" customHeight="1" x14ac:dyDescent="0.25">
      <c r="B147" s="28" t="s">
        <v>23</v>
      </c>
      <c r="C147" s="28" t="s">
        <v>58</v>
      </c>
      <c r="D147" s="29" t="s">
        <v>64</v>
      </c>
      <c r="F147" s="30"/>
      <c r="G147" s="31">
        <f>E147*F147</f>
        <v>0</v>
      </c>
      <c r="H147" s="31"/>
      <c r="I147" s="34"/>
    </row>
    <row r="148" spans="1:10" s="28" customFormat="1" ht="18" customHeight="1" x14ac:dyDescent="0.25">
      <c r="B148" s="28" t="s">
        <v>24</v>
      </c>
      <c r="C148" s="28" t="s">
        <v>126</v>
      </c>
      <c r="D148" s="29" t="s">
        <v>65</v>
      </c>
      <c r="F148" s="30"/>
      <c r="G148" s="31">
        <f t="shared" si="17"/>
        <v>0</v>
      </c>
      <c r="H148" s="31"/>
      <c r="I148" s="34"/>
    </row>
    <row r="149" spans="1:10" s="28" customFormat="1" ht="18" customHeight="1" x14ac:dyDescent="0.25">
      <c r="B149" s="28" t="s">
        <v>25</v>
      </c>
      <c r="C149" s="28" t="s">
        <v>127</v>
      </c>
      <c r="D149" s="29" t="s">
        <v>65</v>
      </c>
      <c r="F149" s="30"/>
      <c r="G149" s="31">
        <f t="shared" si="17"/>
        <v>0</v>
      </c>
      <c r="H149" s="31"/>
      <c r="I149" s="34"/>
    </row>
    <row r="150" spans="1:10" s="28" customFormat="1" ht="18" customHeight="1" x14ac:dyDescent="0.25">
      <c r="B150" s="28" t="s">
        <v>26</v>
      </c>
      <c r="C150" s="28" t="s">
        <v>128</v>
      </c>
      <c r="D150" s="29" t="s">
        <v>65</v>
      </c>
      <c r="F150" s="30"/>
      <c r="G150" s="31">
        <f t="shared" si="17"/>
        <v>0</v>
      </c>
      <c r="H150" s="31"/>
      <c r="I150" s="34"/>
    </row>
    <row r="151" spans="1:10" s="28" customFormat="1" ht="18" customHeight="1" x14ac:dyDescent="0.25">
      <c r="B151" s="28" t="s">
        <v>27</v>
      </c>
      <c r="C151" s="28" t="s">
        <v>89</v>
      </c>
      <c r="D151" s="29" t="s">
        <v>64</v>
      </c>
      <c r="F151" s="30"/>
      <c r="G151" s="31">
        <f t="shared" si="17"/>
        <v>0</v>
      </c>
      <c r="H151" s="31"/>
      <c r="I151" s="34"/>
    </row>
    <row r="152" spans="1:10" s="28" customFormat="1" ht="18" customHeight="1" x14ac:dyDescent="0.25">
      <c r="B152" s="28" t="s">
        <v>28</v>
      </c>
      <c r="C152" s="28" t="s">
        <v>97</v>
      </c>
      <c r="D152" s="29" t="s">
        <v>61</v>
      </c>
      <c r="F152" s="30"/>
      <c r="G152" s="31">
        <f t="shared" si="17"/>
        <v>0</v>
      </c>
      <c r="H152" s="31"/>
      <c r="I152" s="34"/>
    </row>
    <row r="153" spans="1:10" s="28" customFormat="1" ht="18" customHeight="1" x14ac:dyDescent="0.25">
      <c r="B153" s="28" t="s">
        <v>29</v>
      </c>
      <c r="C153" s="28" t="s">
        <v>111</v>
      </c>
      <c r="D153" s="29" t="s">
        <v>61</v>
      </c>
      <c r="F153" s="30"/>
      <c r="G153" s="31">
        <f t="shared" si="17"/>
        <v>0</v>
      </c>
      <c r="H153" s="31"/>
      <c r="I153" s="34"/>
    </row>
    <row r="154" spans="1:10" s="28" customFormat="1" ht="18" customHeight="1" x14ac:dyDescent="0.25">
      <c r="B154" s="28" t="s">
        <v>90</v>
      </c>
      <c r="C154" s="28" t="s">
        <v>125</v>
      </c>
      <c r="D154" s="29" t="s">
        <v>63</v>
      </c>
      <c r="F154" s="30"/>
      <c r="G154" s="31">
        <f t="shared" si="17"/>
        <v>0</v>
      </c>
      <c r="H154" s="31"/>
      <c r="I154" s="34"/>
    </row>
    <row r="155" spans="1:10" ht="18" customHeight="1" x14ac:dyDescent="0.25">
      <c r="B155" t="s">
        <v>91</v>
      </c>
      <c r="G155" s="10">
        <f t="shared" ref="G155:G156" si="18">E155*F155</f>
        <v>0</v>
      </c>
      <c r="H155" s="10"/>
      <c r="I155" s="34"/>
      <c r="J155" s="28"/>
    </row>
    <row r="156" spans="1:10" ht="18" customHeight="1" x14ac:dyDescent="0.25">
      <c r="B156" t="s">
        <v>185</v>
      </c>
      <c r="G156" s="10">
        <f t="shared" si="18"/>
        <v>0</v>
      </c>
      <c r="H156" s="10"/>
      <c r="I156" s="34"/>
      <c r="J156" s="28"/>
    </row>
    <row r="157" spans="1:10" ht="36" customHeight="1" x14ac:dyDescent="0.25">
      <c r="B157" s="24" t="s">
        <v>67</v>
      </c>
      <c r="C157" s="24"/>
      <c r="G157" s="10">
        <f>SUM(G136:G156)</f>
        <v>0</v>
      </c>
      <c r="H157" s="10"/>
      <c r="I157" s="30"/>
      <c r="J157" s="28"/>
    </row>
    <row r="158" spans="1:10" ht="18" customHeight="1" x14ac:dyDescent="0.25">
      <c r="I158" s="30"/>
      <c r="J158" s="28"/>
    </row>
    <row r="159" spans="1:10" ht="18" customHeight="1" x14ac:dyDescent="0.25">
      <c r="A159" s="7" t="s">
        <v>69</v>
      </c>
      <c r="B159" s="23" t="s">
        <v>60</v>
      </c>
      <c r="C159" s="23"/>
      <c r="D159" s="8"/>
      <c r="E159" s="9"/>
      <c r="F159" s="19"/>
      <c r="G159" s="9"/>
      <c r="H159" s="10"/>
      <c r="I159" s="34"/>
      <c r="J159" s="31"/>
    </row>
    <row r="160" spans="1:10" ht="18" customHeight="1" x14ac:dyDescent="0.25">
      <c r="B160" s="3" t="s">
        <v>8</v>
      </c>
      <c r="C160" s="2" t="s">
        <v>98</v>
      </c>
      <c r="D160" s="1" t="s">
        <v>63</v>
      </c>
      <c r="G160">
        <f>E160*F160</f>
        <v>0</v>
      </c>
      <c r="I160" s="30"/>
      <c r="J160" s="28"/>
    </row>
    <row r="161" spans="1:10" ht="18" customHeight="1" x14ac:dyDescent="0.25">
      <c r="B161" t="s">
        <v>9</v>
      </c>
      <c r="C161" t="s">
        <v>187</v>
      </c>
      <c r="D161" s="1" t="s">
        <v>63</v>
      </c>
      <c r="G161">
        <f t="shared" ref="G161:G165" si="19">E161*F161</f>
        <v>0</v>
      </c>
      <c r="I161" s="30"/>
      <c r="J161" s="28"/>
    </row>
    <row r="162" spans="1:10" ht="18" customHeight="1" x14ac:dyDescent="0.25">
      <c r="B162" t="s">
        <v>10</v>
      </c>
      <c r="G162">
        <f t="shared" si="19"/>
        <v>0</v>
      </c>
      <c r="I162" s="30"/>
      <c r="J162" s="28"/>
    </row>
    <row r="163" spans="1:10" ht="18" customHeight="1" x14ac:dyDescent="0.25">
      <c r="B163" t="s">
        <v>11</v>
      </c>
      <c r="G163">
        <f t="shared" si="19"/>
        <v>0</v>
      </c>
      <c r="I163" s="30"/>
      <c r="J163" s="28"/>
    </row>
    <row r="164" spans="1:10" ht="18" customHeight="1" x14ac:dyDescent="0.25">
      <c r="B164" t="s">
        <v>12</v>
      </c>
      <c r="G164">
        <f t="shared" si="19"/>
        <v>0</v>
      </c>
      <c r="I164" s="30"/>
      <c r="J164" s="28"/>
    </row>
    <row r="165" spans="1:10" ht="18" customHeight="1" x14ac:dyDescent="0.25">
      <c r="B165" t="s">
        <v>13</v>
      </c>
      <c r="G165">
        <f t="shared" si="19"/>
        <v>0</v>
      </c>
      <c r="I165" s="30"/>
      <c r="J165" s="28"/>
    </row>
    <row r="166" spans="1:10" ht="18" customHeight="1" x14ac:dyDescent="0.25">
      <c r="B166" s="24" t="s">
        <v>68</v>
      </c>
      <c r="C166" s="24"/>
      <c r="G166">
        <f>SUM(G160:G165)</f>
        <v>0</v>
      </c>
      <c r="I166" s="30"/>
      <c r="J166" s="28"/>
    </row>
    <row r="167" spans="1:10" ht="18" customHeight="1" x14ac:dyDescent="0.25">
      <c r="B167" s="6" t="s">
        <v>81</v>
      </c>
      <c r="G167">
        <f>G166+G157+G133+G116+G93+G69+G57+G43+G28+G28+G17</f>
        <v>0</v>
      </c>
      <c r="I167" s="30"/>
      <c r="J167" s="28"/>
    </row>
    <row r="168" spans="1:10" ht="18" customHeight="1" x14ac:dyDescent="0.25">
      <c r="B168" s="6"/>
      <c r="C168" t="s">
        <v>150</v>
      </c>
      <c r="D168" s="1" t="s">
        <v>152</v>
      </c>
      <c r="F168" s="17" t="s">
        <v>153</v>
      </c>
      <c r="G168">
        <f>(0.01*E168)*G167</f>
        <v>0</v>
      </c>
      <c r="I168" s="30"/>
      <c r="J168" s="28"/>
    </row>
    <row r="169" spans="1:10" s="13" customFormat="1" ht="23.25" x14ac:dyDescent="0.35">
      <c r="A169"/>
      <c r="B169" s="6"/>
      <c r="C169" t="s">
        <v>151</v>
      </c>
      <c r="D169" s="1" t="s">
        <v>152</v>
      </c>
      <c r="E169"/>
      <c r="F169" s="17" t="s">
        <v>153</v>
      </c>
      <c r="G169">
        <f>(0.01*E169)*G167</f>
        <v>0</v>
      </c>
      <c r="H169"/>
      <c r="I169" s="30"/>
      <c r="J169" s="28"/>
    </row>
    <row r="170" spans="1:10" ht="36" customHeight="1" x14ac:dyDescent="0.25">
      <c r="B170" s="6"/>
      <c r="I170" s="30"/>
      <c r="J170" s="28"/>
    </row>
    <row r="171" spans="1:10" ht="18" customHeight="1" x14ac:dyDescent="0.35">
      <c r="A171" s="13"/>
      <c r="B171" s="14" t="s">
        <v>154</v>
      </c>
      <c r="C171" s="13"/>
      <c r="D171" s="15"/>
      <c r="E171" s="13"/>
      <c r="F171" s="21"/>
      <c r="G171" s="13">
        <f>G167+G168+G169</f>
        <v>0</v>
      </c>
      <c r="H171" s="13"/>
      <c r="I171" s="38"/>
      <c r="J171" s="39"/>
    </row>
    <row r="172" spans="1:10" ht="18" customHeight="1" x14ac:dyDescent="0.25">
      <c r="A172" s="7" t="s">
        <v>83</v>
      </c>
      <c r="B172" s="23" t="s">
        <v>82</v>
      </c>
      <c r="C172" s="23"/>
      <c r="D172" s="8"/>
      <c r="E172" s="9"/>
      <c r="F172" s="19"/>
      <c r="G172" s="9"/>
      <c r="H172" s="10"/>
      <c r="I172" s="34"/>
      <c r="J172" s="31"/>
    </row>
    <row r="173" spans="1:10" ht="18" customHeight="1" x14ac:dyDescent="0.25">
      <c r="B173" s="3" t="s">
        <v>8</v>
      </c>
      <c r="C173" s="11" t="s">
        <v>160</v>
      </c>
      <c r="D173" s="12" t="s">
        <v>61</v>
      </c>
      <c r="G173">
        <f>E173*F173</f>
        <v>0</v>
      </c>
      <c r="I173" s="30"/>
      <c r="J173" s="35"/>
    </row>
    <row r="174" spans="1:10" ht="18" customHeight="1" x14ac:dyDescent="0.25">
      <c r="B174" t="s">
        <v>9</v>
      </c>
      <c r="C174" s="2" t="s">
        <v>129</v>
      </c>
      <c r="D174" s="1" t="s">
        <v>61</v>
      </c>
      <c r="G174">
        <f t="shared" ref="G174:G176" si="20">E174*F174</f>
        <v>0</v>
      </c>
      <c r="I174" s="30"/>
      <c r="J174" s="35"/>
    </row>
    <row r="175" spans="1:10" s="28" customFormat="1" x14ac:dyDescent="0.25">
      <c r="B175" s="28" t="s">
        <v>10</v>
      </c>
      <c r="C175" s="28" t="s">
        <v>186</v>
      </c>
      <c r="D175" s="29" t="s">
        <v>63</v>
      </c>
      <c r="F175" s="30"/>
      <c r="G175" s="28">
        <f t="shared" si="20"/>
        <v>0</v>
      </c>
      <c r="I175" s="30"/>
      <c r="J175" s="35"/>
    </row>
    <row r="176" spans="1:10" s="28" customFormat="1" x14ac:dyDescent="0.25">
      <c r="B176" s="28" t="s">
        <v>11</v>
      </c>
      <c r="C176" s="28" t="s">
        <v>113</v>
      </c>
      <c r="D176" s="29" t="s">
        <v>63</v>
      </c>
      <c r="F176" s="30"/>
      <c r="G176" s="28">
        <f t="shared" si="20"/>
        <v>0</v>
      </c>
      <c r="I176" s="30"/>
      <c r="J176" s="35"/>
    </row>
    <row r="177" spans="2:9" s="28" customFormat="1" x14ac:dyDescent="0.25">
      <c r="B177" s="28" t="s">
        <v>92</v>
      </c>
      <c r="D177" s="29"/>
      <c r="F177" s="30"/>
      <c r="I177" s="30"/>
    </row>
    <row r="178" spans="2:9" s="28" customFormat="1" x14ac:dyDescent="0.25">
      <c r="B178" s="28" t="s">
        <v>93</v>
      </c>
      <c r="D178" s="29"/>
      <c r="F178" s="30"/>
      <c r="I178" s="30"/>
    </row>
    <row r="179" spans="2:9" s="28" customFormat="1" x14ac:dyDescent="0.25">
      <c r="D179" s="29"/>
      <c r="F179" s="30"/>
      <c r="I179" s="30"/>
    </row>
  </sheetData>
  <mergeCells count="25">
    <mergeCell ref="A2:H2"/>
    <mergeCell ref="I3:J3"/>
    <mergeCell ref="B159:C159"/>
    <mergeCell ref="B166:C166"/>
    <mergeCell ref="B172:C172"/>
    <mergeCell ref="B93:C93"/>
    <mergeCell ref="B95:C95"/>
    <mergeCell ref="B116:C116"/>
    <mergeCell ref="B135:C135"/>
    <mergeCell ref="B157:C157"/>
    <mergeCell ref="B118:C118"/>
    <mergeCell ref="B133:C133"/>
    <mergeCell ref="B57:C57"/>
    <mergeCell ref="A3:G3"/>
    <mergeCell ref="B4:C4"/>
    <mergeCell ref="B5:C5"/>
    <mergeCell ref="B17:C17"/>
    <mergeCell ref="B19:C19"/>
    <mergeCell ref="B28:C28"/>
    <mergeCell ref="B30:C30"/>
    <mergeCell ref="B43:C43"/>
    <mergeCell ref="B45:C45"/>
    <mergeCell ref="B59:C59"/>
    <mergeCell ref="B69:C69"/>
    <mergeCell ref="B71:C71"/>
  </mergeCells>
  <printOptions gridLines="1"/>
  <pageMargins left="0.7" right="0.7" top="0.75" bottom="0.75" header="0.3" footer="0.3"/>
  <pageSetup scale="77" fitToHeight="7" orientation="portrait" horizontalDpi="2400" verticalDpi="2400" r:id="rId1"/>
  <headerFooter>
    <oddFoote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SCHEDULE</vt:lpstr>
      <vt:lpstr>'BID SCHEDULE'!Print_Area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JBunderson@provo.gov</dc:creator>
  <cp:lastModifiedBy>John Bunderson</cp:lastModifiedBy>
  <cp:lastPrinted>2024-04-23T13:22:21Z</cp:lastPrinted>
  <dcterms:created xsi:type="dcterms:W3CDTF">2017-06-07T23:15:30Z</dcterms:created>
  <dcterms:modified xsi:type="dcterms:W3CDTF">2026-07-20T20:28:59Z</dcterms:modified>
</cp:coreProperties>
</file>